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anyara.g\Desktop\LICITAÇÕES 2024\CE XXX.2024 - MANUTENÇÃO DO SES\"/>
    </mc:Choice>
  </mc:AlternateContent>
  <xr:revisionPtr revIDLastSave="0" documentId="13_ncr:1_{EE5CAE2A-2D07-42A3-8DEF-AD4B0B52830E}" xr6:coauthVersionLast="47" xr6:coauthVersionMax="47" xr10:uidLastSave="{00000000-0000-0000-0000-000000000000}"/>
  <bookViews>
    <workbookView xWindow="-120" yWindow="-120" windowWidth="29040" windowHeight="15720" firstSheet="1" activeTab="1" xr2:uid="{7AFEFE0A-2EBE-4FEA-827C-2E45659AAFDC}"/>
  </bookViews>
  <sheets>
    <sheet name="Planilha1" sheetId="1" state="hidden" r:id="rId1"/>
    <sheet name="ORÇAMENT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0" i="2" l="1"/>
  <c r="K13" i="2" l="1"/>
  <c r="K883" i="2" l="1"/>
  <c r="K26" i="2"/>
  <c r="K179" i="2" l="1"/>
  <c r="K920" i="1" l="1"/>
  <c r="K3" i="1"/>
  <c r="K938" i="1"/>
  <c r="K919" i="1"/>
  <c r="K16" i="1" l="1"/>
  <c r="K912" i="1"/>
  <c r="K911" i="1"/>
  <c r="K910" i="1"/>
  <c r="K909" i="1"/>
  <c r="K908" i="1"/>
  <c r="K907" i="1"/>
  <c r="K873" i="1"/>
  <c r="K790" i="1"/>
  <c r="K769" i="1"/>
  <c r="K751" i="1"/>
  <c r="K694" i="1"/>
  <c r="K594" i="1"/>
  <c r="K529" i="1"/>
  <c r="K287" i="1"/>
  <c r="K172" i="1"/>
  <c r="K170" i="1"/>
  <c r="K906" i="1" l="1"/>
  <c r="K169" i="1"/>
</calcChain>
</file>

<file path=xl/sharedStrings.xml><?xml version="1.0" encoding="utf-8"?>
<sst xmlns="http://schemas.openxmlformats.org/spreadsheetml/2006/main" count="6941" uniqueCount="2075">
  <si>
    <t>ITEM</t>
  </si>
  <si>
    <t>DESCRIÇÃO</t>
  </si>
  <si>
    <t>UNID</t>
  </si>
  <si>
    <t>QUANT</t>
  </si>
  <si>
    <t>TOTAL</t>
  </si>
  <si>
    <t>PREÇO TOTAL</t>
  </si>
  <si>
    <t>TÉCNICO  EM EDIFICAÇÕES ENCARREGADO SERVIÇOS DE CAMPO COM CONHECIMENTO EM ELABORAÇÃO DE PLANILHAS DIGITAIS, EDITORES DE TEXTO E PROJETOS SISTEMA CAD</t>
  </si>
  <si>
    <t>ENGENHEIRO CIVIL OU SANITARISTA RESPONSÁVEL TÉCNICO DA MANUTENÇÃO</t>
  </si>
  <si>
    <t>ASSISTENTES ADMINISTRATIVO</t>
  </si>
  <si>
    <t>INSTALAÇÕES LOCAIS OPERACIONAIS E ADMINISTRAÇÃO LOCAL</t>
  </si>
  <si>
    <t xml:space="preserve">VEÍCULO UTILITÁRIO TIPO PICK-UP </t>
  </si>
  <si>
    <t xml:space="preserve">RETRO ESCAVADEIRA </t>
  </si>
  <si>
    <t>CAMINHÃO TRAÇADO EQUIPADO COM GUINDALTO (MUNCK)</t>
  </si>
  <si>
    <t>DEMOLIÇÃO MANUAL DE CONCRETO/CONCRETO ARMADO E DESTINAÇÃO DOS RESÍDUOS</t>
  </si>
  <si>
    <t>DEMOLIÇÃO MECANIZADA E DESTINAÇÃO DOS RESÍDUOS</t>
  </si>
  <si>
    <t>ESCAVAÇÃO MECANIZADA POÇOS E VALAS ATÉ 2,00 METROS</t>
  </si>
  <si>
    <t>ESCAVAÇÃO MECANIZADA POÇOS E VALAS ATÉ 4,00 METROS</t>
  </si>
  <si>
    <t>ESCAVAÇÃO MECANIZADA POÇOS E VALAS ATÉ 6,00 METROS</t>
  </si>
  <si>
    <t>ESCAVAÇÃO MANUAL POÇOS E VALAS ATÉ 1,25 METROS</t>
  </si>
  <si>
    <t>ESCAVAÇÃO MANUAL POÇOS E VALAS DE 1,25 ATÉ 6,00 METROS</t>
  </si>
  <si>
    <t>REATERRO MANUAL OU MECANIZADO DE VALAS, ADENSADO MECANICAMENTE EM CAMADAS DE 20 cm</t>
  </si>
  <si>
    <t>REATERRO MANUAL OU MECANIZADO DE VALAS, COM FORNECIMENTO DE AREIA, ADENSAMENTO HIDRÁULICO COM GC = 100%.</t>
  </si>
  <si>
    <t>CARGA, MANOBRAS, TRANSPORTE E DESCARGA DE AREIA, BRITA, PEDRA DE MAO, SOLOS E ENTULHOS COM CAMINHAO BASCULANTE ATÉ 10 m³. Taxa empolamento 28%</t>
  </si>
  <si>
    <t>CARGA, MANOBRAS, TRANSPORTE E DESCARGA DE AREIA, BRITA, PEDRA DE MAO, SOLOS E ENTULHOS COM CAMINHAO BASCULANTE ATÉ 10 m³.</t>
  </si>
  <si>
    <t>LASTRO DE BRITA/BERÇO</t>
  </si>
  <si>
    <t>ESCORAMENTO TIPO PONTALETEAMENTO</t>
  </si>
  <si>
    <t>ESCORAMENTO TIPO DESCONTÍNUO</t>
  </si>
  <si>
    <t>ESCORAMENTO TIPO BLINDADO (BLINDER)</t>
  </si>
  <si>
    <t xml:space="preserve">ESCORAMENTO TIPO BLINDADO (BLINDER) </t>
  </si>
  <si>
    <t>ESCORAMENTO TIPO ESTACA PRANCHA</t>
  </si>
  <si>
    <t>ESGOTAMENTO DE POÇOS E VALAS COM BOMBA AUTOESCORVANTE</t>
  </si>
  <si>
    <t>INSTALAÇÃO DE PONTEIRA FILTRANTE PARA REBAIXAMENTO DE ÁGUAS SUBTERRÂNEAS</t>
  </si>
  <si>
    <t>OPERAÇÃO DO SISTEMA DE REBAIXAMENTO DE ÁGUAS SUBTERRÂNEAS</t>
  </si>
  <si>
    <t xml:space="preserve">ENSECADEIRA COM SACOS DE AREIA </t>
  </si>
  <si>
    <t>FORMA DE MADEIRA COMUM</t>
  </si>
  <si>
    <t xml:space="preserve">CIMBRAMENTO </t>
  </si>
  <si>
    <t>EXECUÇÃO DE ARMADURA EM AÇO CA-50</t>
  </si>
  <si>
    <t>CONCRETO ESTRUTURAL, FCK = 40,0 MPA BOMBEADO</t>
  </si>
  <si>
    <t>ALVENARIA EM BLOCO CERÂMICO e=15cm</t>
  </si>
  <si>
    <t>LAJE PRÉ FABRICADA ESPESSURA 12cm COM CAPA DE CONCRETO 4cm.</t>
  </si>
  <si>
    <t>EMBOÇO, CIMENTO CAL E AREIA, TRAÇO 1:2:6 COM CHAPISCO, CIMENTO E AREIA TRAÇO 1:3</t>
  </si>
  <si>
    <t>PISO CERÂMICO OU AZULEJO</t>
  </si>
  <si>
    <t>ESQUADRIA DE ALUMÍNIO (PORTA OU JANELA), COM VENEZIANAS, INCLUSIVE FERRAGENS.</t>
  </si>
  <si>
    <t xml:space="preserve">CHAPISCO, CIMENTO E AREIA, TRAÇO 1:3 </t>
  </si>
  <si>
    <t>IMPERMEABILIZAÇÃO COM MEMBRANA APLICADA A FRIO</t>
  </si>
  <si>
    <t>CHAPAS PARA PISO - TIPO XADREZ</t>
  </si>
  <si>
    <t>GUARDA CORPO</t>
  </si>
  <si>
    <t>PISO CIMENTADO LISO/CALÇADA e=15cm</t>
  </si>
  <si>
    <t>PINTURA EM ESTRUTURA METÁLICA</t>
  </si>
  <si>
    <t>PINTURA LATEX ACRÍLICA SOBRE REBOCO SEM MASSA CORRIDA</t>
  </si>
  <si>
    <t>COBERTURA COM TELHA ONDULADA DE FIBROCIMENTO  E=6 MM, COM TRAMA DE MADEIRA</t>
  </si>
  <si>
    <t>CALHAS, RUFOS E DUTOS PARA DRENAGEM EM CHAPAS DE ALUMÍNIO e=2mm, LARGURA DE CORTE 45cm</t>
  </si>
  <si>
    <t>CAIXA DE INSPEÇÃO DIÂMETRO 400mm PROF. INTERNA LIVRE ATÉ 100cm , INCLUSO FUNDO COM ACABAMENTO CALHA E LAJE COM TAMPÃO DE FERRO FUNDIDO DN400mm.</t>
  </si>
  <si>
    <t>CAIXA DE INSPEÇÃO DIÂMETRO 600mm PROF. INTERNA LIVRE ATÉ 100cm , INCLUSO FUNDO COM ACABAMENTO CALHA E LAJE COM TAMPÃO DE FERRO FUNDIDO DN400mm.</t>
  </si>
  <si>
    <t>POÇO DE VISITA DIÂMETRO 800mm PROF. INTERNA LIVRE ATÉ 200cm, INCLUSO FUNDO COM ACABAMENTO CALHA E TAMPA.</t>
  </si>
  <si>
    <t>POÇO DE VISITA DIÂMETRO 800mm PROF. INTERNA LIVRE ATÉ 300cm, INCLUSO FUNDO COM ACABAMENTO CALHA E TAMPA.</t>
  </si>
  <si>
    <t>POÇO DE VISITA DIÂMETRO 1000mm PROF. INTERNA LIVRE ATÉ 400cm, INCLUSO FUNDO COM ACABAMENTO CALHA E TAMPA.</t>
  </si>
  <si>
    <t>CAIXA BLOCO CONCRETO MACIÇO (ESPESSURA PAREDE MÍNIMA 15cm) PERÍMETRO INTERNO ATÉ 400cm, INCLUSO TAMPA E LAJE DE FUNDO, ATÉ 100cm DE ALTURA LIVRE MEDIDO INTERNAMENTE.</t>
  </si>
  <si>
    <t>CAIXA BLOCO CONCRETO MACIÇO (ESPESSURA PAREDE MÍNIMA 15cm) PERÍMETRO INTERNO ATÉ 600cm, INCLUSO TAMPA E LAJE DE FUNDO, ATÉ 100cm DE ALTURA LIVRE MEDIDO INTERNAMENTE.</t>
  </si>
  <si>
    <t>ACRÉSCIMO DE ALVENARIA EM BLOCO DE CONCRETO MACIÇO (ESPESSURA PAREDE MÍNIMA 15cm) PERÍMETRO ATÉ 600cm</t>
  </si>
  <si>
    <t>FORNECIMENTO E INSTALAÇÃO DE TAMPA DE CONCRETO ARMADO ( MÃO DE OBRA, FORMA, AÇO E CONCRETO ), PARA ÁGUA, ESGOTO OU DRENAGEM</t>
  </si>
  <si>
    <t>ASSENTAMENTO DE TUBO EM CONCRETO, JUNTA ARGAMASSADA OU MANTA GEOTEXTIL DIÂMETRO ATÉ DN-400</t>
  </si>
  <si>
    <t>ASSENTAMENTO DE TUBO EM CONCRETO, JUNTA ARGAMASSADA OU MANTA GEOTEXTIL DIÂMETRO ACIMA DN-400 ATÉ DN-600</t>
  </si>
  <si>
    <t>ASSENTAMENTO DE TUBO EM CONCRETO, JUNTA ARGAMASSADA OU MANTA GEOTEXTIL DIÂMETRO ACIMA DN-600 ATÉ DN-800</t>
  </si>
  <si>
    <t>ASSENTAMENTO DE TUBO EM CONCRETO, JUNTA ARGAMASSADA OU MANTA GEOTEXTIL DIÂMETRO ACIMA DN-800 ATÉ DN-1000</t>
  </si>
  <si>
    <t>FORNECIMENTO DE TUBO EM CONCRETO ATÉ DN-400 mm</t>
  </si>
  <si>
    <t>FORNECIMENTO DE TUBO EM CONCRETO DIÂMETRO ACIMA DE DN-400 mm ATÉ DN-600 mm</t>
  </si>
  <si>
    <t>FORNECIMENTO DE TUBO EM CONCRETO DIÂMETRO ACIMA DE DN-600 mm ATÉ DN-800 mm</t>
  </si>
  <si>
    <t>FORNECIMENTO DE TUBO EM CONCRETO DIÂMETRO ACIMA DE DN-800 mm ATÉ DN1000 mm</t>
  </si>
  <si>
    <t>CORTE DE PAVIMENTAÇÃO ASFALTICA E OU CONCRETO COM ESPESSURA ATÉ 0,10m</t>
  </si>
  <si>
    <t>RECOMPOSIÇÃO DE ASFALTO - MANUTENÇÃO, INCLUSIVE O FORNECIMENTO DOS MATERIAIS (CAUQ)</t>
  </si>
  <si>
    <t>REPAVIMENTAÇÃO EM PARALELEPÍPEDO</t>
  </si>
  <si>
    <t>FORNECIMENTO DE PARALELEPIPEDO</t>
  </si>
  <si>
    <t>REPAVIMENTAÇÃO EM LAJOTA SEXTAVADA</t>
  </si>
  <si>
    <t>FORNECIMENTO DE LAJOTA SEXTAVADA</t>
  </si>
  <si>
    <t>REPAVIMENTAÇÃO EM PEDRA PORTUGUESA (PETIT-PAVÊ)</t>
  </si>
  <si>
    <t>FORNECIMENTO DE PEDRA PORTUGUESA (PETIT-PAVÊ)</t>
  </si>
  <si>
    <t>REPAVIMENTAÇÃO EM PAVER</t>
  </si>
  <si>
    <t>FORNECIMENTO DE PAVER</t>
  </si>
  <si>
    <t>REPOSIÇÃO DE PASSEIO CIMENTADO</t>
  </si>
  <si>
    <t>REPOSIÇÃO DE PASSEIO EM LADRILHO HIDRÁULICO OU CERÂMICO</t>
  </si>
  <si>
    <t>FORNECIMENTO DE LADRILHO HIDRÁULICO OU CERÂMICO</t>
  </si>
  <si>
    <t>REPOSIÇÃO DE MEIO FIO</t>
  </si>
  <si>
    <t>FORNECIMENTO DE MEIO FIO</t>
  </si>
  <si>
    <t>REMOCAO DE PAVIMENTAÇÃO ASFÁLTICA, PARALELEPIPEDO, PAVER OU LAJOTAS</t>
  </si>
  <si>
    <t>EXECUÇÃO DE PASSEIO (CALÇADA) COM CONCRETO MOLDADO IN LOCO, FEITO EM OBRA, ACABAMENTO ESTAMPADO</t>
  </si>
  <si>
    <t>REPAVIMENTAÇÃO EM GRAMA</t>
  </si>
  <si>
    <t>EXTENSÃO DE REDE COLETORA DE ESGOTO DN ATÉ 150mm, COMPRIMENTO ATÉ 100 METROS</t>
  </si>
  <si>
    <t xml:space="preserve">SUBSTITUIÇÃO DE TAMPA DE POÇO DE VISITA </t>
  </si>
  <si>
    <t xml:space="preserve">ELIMINAÇÃO DE RUÍDO EM TAMPAS DE POÇOS DE VISITA. </t>
  </si>
  <si>
    <t>REPARO EM REDE COLETORA DE ESGOTO,  PEAD, DIÂMETRO ATÉ 150 MM</t>
  </si>
  <si>
    <t>REPARO EM REDE COLETORA DE ESGOTO,  PEAD, DIÂMETRO ACIMA DE 150mm ATÉ 200mm</t>
  </si>
  <si>
    <t>REPARO EM REDE COLETORA DE ESGOTO,  PEAD, DIÂMETRO ACIMA DE 200mm ATÉ 300mm</t>
  </si>
  <si>
    <t>REPARO EM REDE COLETORA DE ESGOTO,  PVC (CORRUGADO OU NÃO), DIÂMETRO ATÉ 150mm</t>
  </si>
  <si>
    <t>REPARO EM REDE COLETORA DE ESGOTO,  PVC (CORRUGADO OU NÃO), DIÂMETRO ACIMA DE 150mm ATÉ 300mm</t>
  </si>
  <si>
    <t>REPARO EM REDE COLETORA DE ESGOTO,  DEFOFO, DIÂMETRO ATÉ 100mm</t>
  </si>
  <si>
    <t>REPARO EM REDE COLETORA DE ESGOTO,  DEFOFO, DIÂMETRO ACIMA DE 100mm ATÉ 200mm</t>
  </si>
  <si>
    <t>REPARO EM REDE COLETORA DE ESGOTO,  DEFOFO, DIÂMETRO ACIMA DE 200mm ATÉ 300mm</t>
  </si>
  <si>
    <t>REPARO EM REDE COLETORA DE ESGOTO,  FERRO FUNDIDO, DIÂMETRO ATÉ 100mm</t>
  </si>
  <si>
    <t>REPARO EM REDE COLETORA DE ESGOTO,  FERRO FUNDIDO, DIÂMETRO ACIMA DE 100mm ATÉ 200mm</t>
  </si>
  <si>
    <t>REPARO EM REDE COLETORA DE ESGOTO,  FERRO FUNDIDO, DIÂMETRO ACIMA DE 200mm ATÉ 300mm</t>
  </si>
  <si>
    <t>VISTORIA TÉCNICA</t>
  </si>
  <si>
    <t>CONSERTO DE CAIXA DE INSPEÇÃO</t>
  </si>
  <si>
    <t>CONSERTO DE POÇO DE VISITA</t>
  </si>
  <si>
    <t>LIMPEZA DE POÇO DE  ESTAÇÃO ELEVATÓRIA DE ATÉ 20M3</t>
  </si>
  <si>
    <t>LIMPEZA DE ESTAÇÃO DE POÇO ELEVATÓRIA DE MAIOR QUE 20M3 ATÉ 40M3</t>
  </si>
  <si>
    <t>LIMPEZA DE ESTAÇÃO DE POÇO DE ELEVATÓRIA DE MAIOR QUE  40M3</t>
  </si>
  <si>
    <t>LIMPEZA PREVENTIVA DE REDE DE ESGOTO COM CAMINHÃO COMBINADO HIDROJATO E AUTOVÁCUO</t>
  </si>
  <si>
    <t>CAMINHÃO TRUCADO COM  EQUIPAMENTO DE DESOBSTRUÇÃO E LIMPEZA DE REDE DE ESGOTO DO TIPO COMBINADO HIDROJATO E AUTOVÁCUO</t>
  </si>
  <si>
    <t>SUBSTITUIÇÃO DE TAMPÃO DE POÇO DE VISITA EMBUTIDA NO CONCRETO</t>
  </si>
  <si>
    <t>SUBSTITUIÇÃO DE TAMPÃO CAIXA DE CAIXA DE INSPEÇÃO</t>
  </si>
  <si>
    <t>SUBSTITUIÇÃO DE TAMPÃO DE TIL DE PASSAGEM</t>
  </si>
  <si>
    <t>NIVELAMENTO DE TAMPA DE P.V. COM REAPROVEITAMENTO</t>
  </si>
  <si>
    <t>NIVELAMENTO DE TAMPA DE P.V. COM REAPROVEITAMENTO E CONCRETO EM LOCO</t>
  </si>
  <si>
    <t>NIVELAMENTO DE TAMPA DE P.V. COM TAMPA FORNECIDA PELO EMASA</t>
  </si>
  <si>
    <t>NIVELAMENTO DE TAMPA DE P.V. COM TAMPA FORNECIDA PELA CONTRATADA</t>
  </si>
  <si>
    <t>DETECÇÃO DE MASSA METÁLICA</t>
  </si>
  <si>
    <t xml:space="preserve">DESOBSTRUÇÃO E LIMPEZA  DE TANQUES, POÇOS, CANAIS, ELEVATÓRIAS DO SES </t>
  </si>
  <si>
    <t>LIMPEZAS DOS CESTOS DE ESTAÇÃO ELEVATÓRIA</t>
  </si>
  <si>
    <t xml:space="preserve">VIDEO INSPEÇÃO DE REDE    </t>
  </si>
  <si>
    <t>LEVANTAMENTO TOPOGRÁFICO</t>
  </si>
  <si>
    <t>FORNECIMENTO E INSTALAÇÃO/SUBSTITUIÇÃ DE VÁLVULA (REGISTRO) GAVETA ATÉ 100mm</t>
  </si>
  <si>
    <t>FORNECIMENTO E INSTALAÇÃO/SUBSTITUIÇÃ DE VÁLVULA (REGISTRO) GAVETA ACIMA 100mm ATÉ 200mm</t>
  </si>
  <si>
    <t>FORNECIMENTO E INSTALAÇÃO/SUBSTITUIÇÃ DE VÁLVULA (REGISTRO) GAVETA ACIMA 200mm ATÉ 300mm</t>
  </si>
  <si>
    <t>FORNECIMENTO E INSTALAÇÃO/SUBSTITUIÇÃ DE VÁLVULA DE RETENÇÃO ATÉ 100mm</t>
  </si>
  <si>
    <t>FORNECIMENTO E INSTALAÇÃO/SUBSTITUIÇÃ DE VÁLVULA DE RETENÇÃO ACIMA 100mm ATÉ 200mm</t>
  </si>
  <si>
    <t>FORNECIMENTO E INSTALAÇÃO/SUBSTITUIÇÃ DE VÁLVULA DE RETENÇÃO ACIMA 200mm ATÉ 300mm</t>
  </si>
  <si>
    <t xml:space="preserve">REPARO EM REDE COLETORA DE ESGOTO, DIÂMETRO ACIMA 300mm ATÉ 500mm </t>
  </si>
  <si>
    <t>REPARO EM REDE COLETORA DE ESGOTO, DIÂMETRO ACIMA 300mm ATÉ 500mm</t>
  </si>
  <si>
    <t>REPARO EM REDE COLETORA DE ESGOTO, DIÂMETRO ACIMA 500mm ATÉ 700mm</t>
  </si>
  <si>
    <t>REPARO EM REDE COLETORA DE ESGOTO, DIÂMETRO ACIMA 700mm ATÉ 900mm</t>
  </si>
  <si>
    <t>DIURNO</t>
  </si>
  <si>
    <t>NOTURNO</t>
  </si>
  <si>
    <t>mês</t>
  </si>
  <si>
    <t>h</t>
  </si>
  <si>
    <t>m³</t>
  </si>
  <si>
    <t>m²</t>
  </si>
  <si>
    <t xml:space="preserve">un </t>
  </si>
  <si>
    <t>cjxdia</t>
  </si>
  <si>
    <t>kg</t>
  </si>
  <si>
    <t>m</t>
  </si>
  <si>
    <t xml:space="preserve">un  </t>
  </si>
  <si>
    <t>Aquisição de software para gerenciamento da manutenção, abertura de Ordens de Serviço - Implantação, treinamento, atualização dos dados</t>
  </si>
  <si>
    <t>Engenheiro eletricista ou mecânico com encargos complementares</t>
  </si>
  <si>
    <t>Programador de manutenção (auxiliar técnico / assistente de engenharia) (mensalista)</t>
  </si>
  <si>
    <t>Eletricista (mensalista)</t>
  </si>
  <si>
    <t>Manutenção Eletrica em Circuitos de Comando e Potência até 15CV</t>
  </si>
  <si>
    <t>Manutenção Eletrica em Circuitos de Comando e Potência até 15CV (NOTURNO)</t>
  </si>
  <si>
    <t>Manutenção Eletrica em Circuitos de Comando e Potência de 15,5 a 50CV</t>
  </si>
  <si>
    <t>Manutenção Eletrica em Circuitos de Comando e Potência de 15,5 a 50CV (NOTURNO)</t>
  </si>
  <si>
    <t>Manutenção Eletrica em Circuitos de Comando e Potência de 50,5 a 100CV</t>
  </si>
  <si>
    <t>Manutenção Eletrica em Circuitos de Comando e Potência de 50,5 a 100CV (NOTURNO)</t>
  </si>
  <si>
    <t>Manutenção Eletrica em Circuitos de Comando e Potência de 100,5 a 200CV</t>
  </si>
  <si>
    <t>Manutenção Eletrica em Circuitos de Comando e Potência de 100,5 a 200CV (NOTURNO)</t>
  </si>
  <si>
    <t>Manutenção Eletrica em Circuitos de Comando e Potência de 200,5 a 500CV</t>
  </si>
  <si>
    <t>Manutenção Eletrica em Circuitos de Comando e Potência de 200,5 a 500CV (NOTURNO)</t>
  </si>
  <si>
    <t>Manutenção Eletrica em Circuitos de Iluminação e Tomada</t>
  </si>
  <si>
    <t>Manutenção Eletrica em Circuitos de Iluminação e Tomada (NOTURNO)</t>
  </si>
  <si>
    <t>Rearme em Disjuntor. Reset em CLP, Conversor e Controlador</t>
  </si>
  <si>
    <t>Rearme em Disjuntor. Reset em CLP, Conversor e Controlador (NOTURNO)</t>
  </si>
  <si>
    <t>Programação/automação de supervisorio e IHM</t>
  </si>
  <si>
    <t>Programação/automação de supervisorio e IHM (NOTURNO)</t>
  </si>
  <si>
    <t>Substituição/Montagem de quadro elétrico - dimensões externas do quadro menor que 1400mm</t>
  </si>
  <si>
    <t>Substituição/Montagem de quadro elétrico - dimensões externas do quadro menor que 1400mm (NOTURNO)</t>
  </si>
  <si>
    <t>Substituição/Montagem de quadro elétrico - dimensões externas do quadro maior que 1400mm</t>
  </si>
  <si>
    <t>Substituição/Montagem de quadro elétrico - dimensões externas do quadro maior que 1400mm (NOTURNO)</t>
  </si>
  <si>
    <t>Alteração de Componentes em quadro elétrico - troca de disjuntor, contator, CLP, fusível, etc</t>
  </si>
  <si>
    <t>Alteração de Componentes em quadro elétrico - troca de disjuntor, contator, CLP, fusível, etc (NOTURNO)</t>
  </si>
  <si>
    <t>Manutenção em circuito de aterramento, SPDA</t>
  </si>
  <si>
    <t>Manutenção em circuito de aterramento, SPDA (NOTURNO)</t>
  </si>
  <si>
    <t>Substituição de sensor hidrostático, ultrassônico, pendular</t>
  </si>
  <si>
    <t>Substituição de sensor hidrostático, ultrassônico, pendular (NOTURNO)</t>
  </si>
  <si>
    <t>Substituição de Inversor de Frequencia - 0 a 40CV</t>
  </si>
  <si>
    <t>Substituição de Inversor de Frequencia - 0 a 40CV (NOTURNO)</t>
  </si>
  <si>
    <t>Substituição de Inversor de Frequencia - 41 a 100CV</t>
  </si>
  <si>
    <t>Substituição de Inversor de Frequencia - 41 a 100CV (NOTURNO)</t>
  </si>
  <si>
    <t>Substituição de Inversor de Frequencia - 101 a 250CV</t>
  </si>
  <si>
    <t>Substituição de Inversor de Frequencia - 101 a 250CV (NOTURNO)</t>
  </si>
  <si>
    <t>Substituição de Inversor de Frequencia - 251 a 500CV</t>
  </si>
  <si>
    <t>Substituição de Inversor de Frequencia - 251 a 500CV (NOTURNO)</t>
  </si>
  <si>
    <t>Programação de Inversor de Frequencia</t>
  </si>
  <si>
    <t>Programação de Inversor de Frequencia (NOTURNO)</t>
  </si>
  <si>
    <t>Substituição de Atuador Eletrico</t>
  </si>
  <si>
    <t>Substituição de Atuador Eletrico (NOTURNO)</t>
  </si>
  <si>
    <t>Manutenção Preventiva, Programação, Parametrização Atuador Elétrico</t>
  </si>
  <si>
    <t>Manutenção Preventiva, Programação, Parametrização Atuador Elétrico (NOTURNO)</t>
  </si>
  <si>
    <t>Instalação ou Desinstalação de Equipamentos Dosagem Produto Químico</t>
  </si>
  <si>
    <t>Instalação ou Desinstalação de Equipamentos Dosagem Produto Químico (NOTURNO)</t>
  </si>
  <si>
    <t>Manutenção Equipamento Dosagem Produtos Químicos</t>
  </si>
  <si>
    <t>Manutenção Equipamento Dosagem Produtos Químicos (NOTURNO)</t>
  </si>
  <si>
    <t>Retirada e instalação de conjunto motobomba submersível para fins de limpeza devido a obstrução de 1 à 15CV</t>
  </si>
  <si>
    <t>Retirada e instalação de conjunto motobomba submersível para fins de limpeza devido a obstrução de 1 à 15CV (NOTURNO)</t>
  </si>
  <si>
    <t>Retirada e instalação de conjunto motobomba submersível para fins de limpeza devido a obstrução de 16 à 30CV</t>
  </si>
  <si>
    <t>Retirada e instalação de conjunto motobomba submersível para fins de limpeza devido a obstrução de 16 à 30CV (NOTURNO)</t>
  </si>
  <si>
    <t>Retirada e instalação de conjunto motobomba submersível para fins de limpeza devido a obstrução de 31 à 60CV</t>
  </si>
  <si>
    <t>Retirada e instalação de conjunto motobomba submersível para fins de limpeza devido a obstrução de 31 à 60CV (NOTURNO)</t>
  </si>
  <si>
    <t>Retirada e instalação de conjunto motobomba submersível para fins de limpeza devido a obstrução de 150 a 250CV</t>
  </si>
  <si>
    <t>Retirada e instalação de conjunto motobomba submersível para fins de limpeza devido a obstrução de 150 a 250CV (NOTURNO)</t>
  </si>
  <si>
    <t>Retirada de conjunto motobomba para manutenção corretiva até 10CV</t>
  </si>
  <si>
    <t>Retirada de conjunto motobomba para manutenção corretiva até 10CV (NOTURNO)</t>
  </si>
  <si>
    <t>Instalação de conjunto motobomba para operação até 10CV</t>
  </si>
  <si>
    <t>Instalação de conjunto motobomba para operação até 10CV (NOTURNO)</t>
  </si>
  <si>
    <t>Retirada de conjunto motobomba para manutenção corretiva 10,01 a 40CV</t>
  </si>
  <si>
    <t>Retirada de conjunto motobomba para manutenção corretiva 10,01 a 40CV (NOTURNO)</t>
  </si>
  <si>
    <t>Instalação de conjunto motobomba para operação 10,01 a 40CV</t>
  </si>
  <si>
    <t>Instalação de conjunto motobomba para operação 10,01 a 40CV (NOTURNO)</t>
  </si>
  <si>
    <t>Retirada de conjunto motobomba para manutenção corretiva 40,01 a 70CV</t>
  </si>
  <si>
    <t>Retirada de conjunto motobomba para manutenção corretiva 40,01 a 70CV (NOTURNO)</t>
  </si>
  <si>
    <t>Instalação de conjunto motobomba para operação 40,01 a 70CV</t>
  </si>
  <si>
    <t>Instalação de conjunto motobomba para operação 40,01 a 70CV (NOTURNO)</t>
  </si>
  <si>
    <t>Retirada de conjunto motobomba para manutenção corretiva de 70 a 100CV</t>
  </si>
  <si>
    <t>Retirada de conjunto motobomba para manutenção corretiva de 70 a 100CV (NOTURNO)</t>
  </si>
  <si>
    <t>Instalação de conjunto motobomba para operação de 70 a 100CV</t>
  </si>
  <si>
    <t>Instalação de conjunto motobomba para operação de 70 a 100CV (NOTURNO)</t>
  </si>
  <si>
    <t>Retirada de conjunto motobomba para manutenção corretiva de 250CV</t>
  </si>
  <si>
    <t>Retirada de conjunto motobomba para manutenção corretiva de 250CV (NOTURNO)</t>
  </si>
  <si>
    <t>Instalação de conjunto motobomba para operação de 250CV</t>
  </si>
  <si>
    <t>Instalação de conjunto motobomba para operação de 250CV (NOTURNO)</t>
  </si>
  <si>
    <t>Limpeza filtro Y, Substituição de mangueira, união/conector para mangueiras, válvula de esfera, niple galvanizado, joelho galvanizado, curva galvanizada, Substituição de pressostato, manômetro, transdutor de pressão</t>
  </si>
  <si>
    <t>Limpeza filtro Y, Substituição de mangueira, união/conector para mangueiras, válvula de esfera, niple galvanizado, joelho galvanizado, curva galvanizada, Substituição de pressostato, manômetro, transdutor de pressão (NOTURNO)</t>
  </si>
  <si>
    <t>Limpeza Triturador de lodo ETE</t>
  </si>
  <si>
    <t>Limpeza Triturador de lodo ETE (NOTURNO)</t>
  </si>
  <si>
    <t>Limpeza Bomba Descarte Lodo ETE</t>
  </si>
  <si>
    <t>Limpeza Bomba Descarte Lodo ETE (NOTURNO)</t>
  </si>
  <si>
    <t>Limpeza Bomba Reciclo Lodo ETE</t>
  </si>
  <si>
    <t>Limpeza Bomba Reciclo Lodo ETE (NOTURNO)</t>
  </si>
  <si>
    <t>Limpeza Bomba Arraste Cloro Gás</t>
  </si>
  <si>
    <t>Limpeza Bomba Arraste Cloro Gás (NOTURNO)</t>
  </si>
  <si>
    <t>Limpeza Tanque Equalização ETL ETE</t>
  </si>
  <si>
    <t>Limpeza Tanque Equalização ETL ETE (NOTURNO)</t>
  </si>
  <si>
    <t>Serviços de corte, rosca, furação e solda</t>
  </si>
  <si>
    <t>Serviços de corte, rosca, furação e solda (NOTURNO)</t>
  </si>
  <si>
    <t>Visita Técnica</t>
  </si>
  <si>
    <t>Visita Técnica (NOTURNO)</t>
  </si>
  <si>
    <t>Manutenção Preventiva Mensal em Quadro de Comando com altura até 1400mm</t>
  </si>
  <si>
    <t>Manutenção Preventiva Mensal em Quadro de Comando com altura maior que 1400mm</t>
  </si>
  <si>
    <t>Manutenção Preventiva Mensal em Booster menor que 10CV (Abrigo Metálico, Quadro de comando, conjunto motobomba, periféricos)</t>
  </si>
  <si>
    <t>Projeto para Melhoria de Processos</t>
  </si>
  <si>
    <t>Limpeza  de Registro/Comporta/Válvula/Caixa Redutora 1/4 de volta</t>
  </si>
  <si>
    <t>Manobra de abertura/fechamento em Registro/Comporta/Válvula/Caixa Redutora 1/4 de volta</t>
  </si>
  <si>
    <t>Substituição ou Manutenção de Registro/Comporta/Válvula/Caixa Redutora 1/4 de volta</t>
  </si>
  <si>
    <t>Substituição de corrente de inox para içamento de bomba, manilha de fixação de corrente, cesto em inox para coleta de detritos, corda de içamento para cesto, catraca manual para içamento de cesto</t>
  </si>
  <si>
    <t>Substituição de corrente de inox para içamento de bomba, manilha de fixação de corrente, cesto em inox para coleta de detritos, corda de içamento para cesto, catraca manual para içamento de cesto (NOTURNO)</t>
  </si>
  <si>
    <t>Inspeção/manutenção em padrão de entrada de energia elétrica, com disjuntor monofásico/trifáico de até 70A</t>
  </si>
  <si>
    <t>Inspeção/manutenção em padrão de entrada de energia elétrica, com disjuntor monofásico/trifáico de até 70A (NOTURNO)</t>
  </si>
  <si>
    <t>Dobra em chapa em aço 1020 até 5/16” (Processo de dobramento de 500mm/</t>
  </si>
  <si>
    <t>Usinagem de anel Øext 1" espessura até 10mm</t>
  </si>
  <si>
    <t>Prestação de Serviços em Tornearia</t>
  </si>
  <si>
    <t>Prestação de Serviços em Fresagem</t>
  </si>
  <si>
    <t>Prestação de Serviços em Plaina</t>
  </si>
  <si>
    <t>Prestação de Serviços em Retifica</t>
  </si>
  <si>
    <t>Prestação de Serviços em Jateamento</t>
  </si>
  <si>
    <t>Desmontagem de tubos, peças e conexões em ferro fundido</t>
  </si>
  <si>
    <t>Montagem de tubos, peças e conexões em ferro fundido</t>
  </si>
  <si>
    <t>Pintura Anti Corrosiva</t>
  </si>
  <si>
    <t>Pintura Esmalte</t>
  </si>
  <si>
    <t>Transporte de tubos e conexões em FoFo ou em aço</t>
  </si>
  <si>
    <t>Caminhão Munck 10T - CHP (C/ MO)</t>
  </si>
  <si>
    <t>Eletricista/Mecanico Profissional</t>
  </si>
  <si>
    <t>Eletricista/Mecanico Auxiliar</t>
  </si>
  <si>
    <t>Barra chata de cobre 2 x 3/16</t>
  </si>
  <si>
    <t>Barramento distribuição sem proteção, azul/verde, 12 furos</t>
  </si>
  <si>
    <t>Bloco de Contato, 1NF, montagem parafuso</t>
  </si>
  <si>
    <t>Bloco distribuição modular 4 barra X15 ligações - 125A - trilho DIN</t>
  </si>
  <si>
    <t>AutomátiCo de bóia superior/inferior, 15A a 25A / 250V</t>
  </si>
  <si>
    <t>Bomba hidraulica industrial 11 cm3, Vazão: 11 L/min à 1.000 RPM, Pressão Máxima Contínua: 250 bar, Flange: SAE A 2 FUROS</t>
  </si>
  <si>
    <t>Borne SAK para cabo 2,5 a 4mm²</t>
  </si>
  <si>
    <t>Borne SAK porta fusível cabo 2,5 a 4MM²</t>
  </si>
  <si>
    <t>Borne SAK Terra para cabo 4mm²</t>
  </si>
  <si>
    <t>Botão 22mm plastico amarelo/vermelho/verde/azul pulso 1NA</t>
  </si>
  <si>
    <t>Botão emergencia 40mm 1NF</t>
  </si>
  <si>
    <t>Botoeira industrial reforçada para talha elétrica</t>
  </si>
  <si>
    <t>Cabo de cobre, flexivel, 1 condutor, 750V, seção nominal 1,0mm²</t>
  </si>
  <si>
    <t>Cabo de cobre, flexivel, 1 condutor, 0,6/1 KV, seção nominal 2,5mm²</t>
  </si>
  <si>
    <t>Cabo de cobre, flexivel, 1 condutor, 0,6/1 KV, seção nominal 4,0mm²</t>
  </si>
  <si>
    <t>Cabo de cobre, flexivel, 1 condutor, 0,6/1 KV, seção nominal 6,0mm²</t>
  </si>
  <si>
    <t>Cabo de cobre, flexivel, 1 condutor, 0,6/1 KV, seção nominal 10,0mm²</t>
  </si>
  <si>
    <t>Cabo de cobre rigido, nú, 25mm²</t>
  </si>
  <si>
    <t>Cabo multipolar de cobre, flexível, 0,6/1 KV, 3 condutores de 2,5mm²</t>
  </si>
  <si>
    <t>Cabo multipolar de cobre, flexível, 0,6/1 KV, 3 condutores de 4,0mm²</t>
  </si>
  <si>
    <t>Cabo multipolar de cobre, flexível, 0,6/1 KV, 3 condutores de 6,0mm²</t>
  </si>
  <si>
    <t>Cabo multipolar de cobre, flexível, 0,6/1 KV, 4 condutores de 2,5mm²</t>
  </si>
  <si>
    <t>Cabo multipolar de cobre, flexível, 0,6/1 KV, 4 condutores de 4,0mm²</t>
  </si>
  <si>
    <t>Caixa de Concreto Armado Pré-moldado, sem fundo, Dimensões 0,60x0,60x0,50m</t>
  </si>
  <si>
    <t>Caixa de Passagem Metálica de Sobrepor, Tampa parafusada, 0,30x0,30x0,10m</t>
  </si>
  <si>
    <t>Caixa de passagem metalica sobrepor com tampa parafusada, 80X80X20cm</t>
  </si>
  <si>
    <t>Canaleta aberta PVC Cinza 30x50x2000mm</t>
  </si>
  <si>
    <t>Canaleta aberta PVC Cinza 50x80x2000mm</t>
  </si>
  <si>
    <t>Chave fim de curso com Pino e Roldana Paralela com 1 Contato Reversível</t>
  </si>
  <si>
    <t>Chave Seccionadora Faca para Fusível - 125A - NH00</t>
  </si>
  <si>
    <t>Chave Seccionadora Faca para Fusível - 630A - NH03</t>
  </si>
  <si>
    <t>Chave Seccionadora Potência - utilizada na 3700, ERAB</t>
  </si>
  <si>
    <t>Chave seccionadora tripolar sob carga 100A</t>
  </si>
  <si>
    <t>Chave seletora Ø22mm plástica, 3 posições fixas, manopla curta, 2NA</t>
  </si>
  <si>
    <t>Eletroduto Flexível em aço galvanizado, revestimento externo PVC preto, 25mm (3/4"), Tipo Sealtubo</t>
  </si>
  <si>
    <t>Conector Box Reto Alumínio Sem Vedação Rosca BSP 2"</t>
  </si>
  <si>
    <t>Conector Box Reto Alumínio Sem Vedação Rosca BSP 3/4"</t>
  </si>
  <si>
    <t>Conj Motobomba Multiestágio, Vazão entre 2 a 6m³/h, Altura entre 25 a 55 mca, Potencia até 2CV, 380V trifásico</t>
  </si>
  <si>
    <t xml:space="preserve">Contator Auxiliar  6A, 2NA+2NF 24VCA </t>
  </si>
  <si>
    <t>Contator Tripolar 18A, 1NA+1NF 24VCC</t>
  </si>
  <si>
    <t>Contator Tripolar 25A, 220V/60Hz, Com 1NA+1NF auxiliar</t>
  </si>
  <si>
    <t>Contator Tripolar 38A, 220V/60Hz, Com 1NA+1NF auxiliar</t>
  </si>
  <si>
    <t>Contator Tripolar 65A, 220V/60Hz, Com 1NA+1NF auxiliar</t>
  </si>
  <si>
    <t>Contator Tripolar 400A, 380V/60Hz, Com 2NA+2NF auxiliar</t>
  </si>
  <si>
    <t>Disjuntor 1P 10A "C" 3KA 230/400V</t>
  </si>
  <si>
    <t>Disjuntor 1P 16A "C" 3KA 230/400V</t>
  </si>
  <si>
    <t>Disjuntor 1P 20A "C" 3KA 230/400V</t>
  </si>
  <si>
    <t>Disjuntor 1P 25A "C" 3KA 230/400V</t>
  </si>
  <si>
    <t>Disjuntor 1P 32A "C" 3KA 230/400V</t>
  </si>
  <si>
    <t>Disjuntor 3P 10A "C" 3KA 230/400V</t>
  </si>
  <si>
    <t>Disjuntor 3P 16A "C" 3KA 230/400V</t>
  </si>
  <si>
    <t>Disjuntor 3P 20A "C" 3KA 230/400V</t>
  </si>
  <si>
    <t>Disjuntor 3P 25A "C" 3KA 230/400V</t>
  </si>
  <si>
    <t>Disjuntor 3P 32A "C" 3KA 230/400V</t>
  </si>
  <si>
    <t>Disjuntor 3P 40A "C" 3KA 230/400V</t>
  </si>
  <si>
    <t xml:space="preserve">Disjuntor 3P 63A "C" 3KA 230/400V </t>
  </si>
  <si>
    <t>Disjuntor em caixa moldada 40A 3P 9kA 380V</t>
  </si>
  <si>
    <t>Disjuntor em caixa moldada 125A 3P 18kA 380V</t>
  </si>
  <si>
    <t>Disjuntor em caixa moldada 200A 3P 18kA 380V</t>
  </si>
  <si>
    <t xml:space="preserve">Disjuntor em caixa moldada 400A 3P 18kA 380V </t>
  </si>
  <si>
    <t>Disjuntor motor 3P - 2,5-4,0A - 380V</t>
  </si>
  <si>
    <t>Disjuntor Motor 3P - 25,0-32,0 A - 380V</t>
  </si>
  <si>
    <t>Dispositivo Proteção Surto, 45kA, 385V</t>
  </si>
  <si>
    <t>Eletroduto de aço galvanizado, 1.1/2", sem luva</t>
  </si>
  <si>
    <t>Eletroduto de PEAD corrugado, 1.1/2", sem luva</t>
  </si>
  <si>
    <t>Eletroduto de PVC rigido roscavel 1", sem luva</t>
  </si>
  <si>
    <t>Eletroduto de PVC rigido roscavel 2", sem luva</t>
  </si>
  <si>
    <t>Padrão de Entrada de Energia - Carga de 20,5 A 40 KW</t>
  </si>
  <si>
    <t>Fonte de Alimentação, AC-DC, 24VDC, 5A</t>
  </si>
  <si>
    <t>Base para fotocélula com suporte metálico</t>
  </si>
  <si>
    <t>Fotocélula, plástico, 127-220V, 1800W, com suporte</t>
  </si>
  <si>
    <t>Fusivel NH ultra rapido 25A</t>
  </si>
  <si>
    <t>Fusivel NH ultra rapido 36A</t>
  </si>
  <si>
    <t>Fusivel NH ultra rapido 80A</t>
  </si>
  <si>
    <t>Grelha com filtro 290X290mm</t>
  </si>
  <si>
    <t>Indicador universal de processos 220V - 24Vcc</t>
  </si>
  <si>
    <t>Interruptor Diferencial Residual - DR- 4P 40A 30mA CLASSE A 415V</t>
  </si>
  <si>
    <t>Luminária Pública Led, potência mínima 90W, selo Inmetro</t>
  </si>
  <si>
    <t>Manômetro Vertical Ø 63 - 0 a 10 Kgf</t>
  </si>
  <si>
    <t>Manopla rotativa prolongada para disjuntor</t>
  </si>
  <si>
    <t>Motor Hidraulico Orbital OMT 500 cm3 - Eixo 40mm Chaveta 4F</t>
  </si>
  <si>
    <t>Poste final para borne SAK</t>
  </si>
  <si>
    <t>Prensa Cabo Fêmea PVC Cinza Bsp 1/2 "</t>
  </si>
  <si>
    <t>Pressostato 0 - 28bar</t>
  </si>
  <si>
    <t>Projetor LED, 100W, corpo em alumínio, IP 65, 127-220V, 10000 lm,</t>
  </si>
  <si>
    <t>Projetor LED, 200W, corpo em alumínio, IP 65, 127-220V, 10000 lm,</t>
  </si>
  <si>
    <t>Relé de interface, 8A, 2NAF, 24VCC, com base</t>
  </si>
  <si>
    <t>Relé de segurança CAT. 4, 2 canais entrada, 3 saídas NA, 24Vcc</t>
  </si>
  <si>
    <t>Relé falta de Fase - 380 V</t>
  </si>
  <si>
    <t>Resistencia aquecimento painel 30W 220V</t>
  </si>
  <si>
    <t>Sensor magnetico segurança, 24Vdc, 10mA, 4 polos</t>
  </si>
  <si>
    <t>Sinalizador monobloco 24V amarelo/verde/vermelho/azul</t>
  </si>
  <si>
    <t>Suporte para trilho DIN 45° - parafuso e porca</t>
  </si>
  <si>
    <t>Terminal de compressão 70mm²</t>
  </si>
  <si>
    <t>Terminal Ilhos Tubular 10mm²</t>
  </si>
  <si>
    <t>Terminal Ilhos Tubular 1mm²</t>
  </si>
  <si>
    <t>Terminal Ilhos Tubular 2,5mm²</t>
  </si>
  <si>
    <t>Terminal Ilhos Tubular 6mm²</t>
  </si>
  <si>
    <t>Terminal Tubolar 16,0mm² - Simples</t>
  </si>
  <si>
    <t>Terminal Tubolar Duplo 1mm²</t>
  </si>
  <si>
    <t>Termostato 1NA para resfriamento</t>
  </si>
  <si>
    <t>Termostato 1NF para aquecimento</t>
  </si>
  <si>
    <t>Tomada blindada industrial, tipo plugue fêmea/macho, 3P+1T, 380/440V, 32A, IP44</t>
  </si>
  <si>
    <t>Tomada padrão 2P+T 10A para trilho DIN</t>
  </si>
  <si>
    <t>Transdutor de pressão 0 a 10 bar - 24Vcc - 4-20 mA</t>
  </si>
  <si>
    <t>Trilho DIN zincado perfurado 35x7,5</t>
  </si>
  <si>
    <t>Ventilador 15X15X5 110/220V</t>
  </si>
  <si>
    <t>Abraçadeira inox 220mm</t>
  </si>
  <si>
    <t>Abraçadeira Tipo D com Parafuso 1.1/2"</t>
  </si>
  <si>
    <t>Adesivo estrutural a base de epoxi</t>
  </si>
  <si>
    <t>Ancoragem Química EV1 TYTAN (F-G-EVO1 300ml)</t>
  </si>
  <si>
    <t>Anel elastico eixo 27mm inox</t>
  </si>
  <si>
    <t>Anel Flange ABF DN100mm</t>
  </si>
  <si>
    <t>Anel Flange ABF DN125mm</t>
  </si>
  <si>
    <t>Anel Flange ABF DN150mm</t>
  </si>
  <si>
    <t>Anel Flange ABF DN200mm</t>
  </si>
  <si>
    <t>Anel Flange ABF DN250mm</t>
  </si>
  <si>
    <t>Anel Flange ABF DN300mm</t>
  </si>
  <si>
    <t>Arame Mig Cobreado 1.0mm 15Kg</t>
  </si>
  <si>
    <t>Arame Mig Inox 1.0mm 15Kg</t>
  </si>
  <si>
    <t>Argônio comprimido</t>
  </si>
  <si>
    <t>Arruela lisa inox 304 3/4"</t>
  </si>
  <si>
    <t>Arruela lisa inox 304 5/16"</t>
  </si>
  <si>
    <t>Arruela lisa inox 304 M8</t>
  </si>
  <si>
    <t>Arruela lisa inox M12</t>
  </si>
  <si>
    <t>Arruela lisa inox M16</t>
  </si>
  <si>
    <t>Arruela lisa zincada M16</t>
  </si>
  <si>
    <t>Arruela lisa zincada M20</t>
  </si>
  <si>
    <t>Atal comprimida - N° ONU 1979 - Classe risco 2.2</t>
  </si>
  <si>
    <t>Barra redonda aço inox 304 diâmetro 2"</t>
  </si>
  <si>
    <t>Barra Roscada Aço Carbono SAE 1045 M20</t>
  </si>
  <si>
    <t>Barra Roscada Aço Inox 304 M16</t>
  </si>
  <si>
    <t>Bloco Manifold para 4 Valvula Direcional TN6 c/Valv. Alivio</t>
  </si>
  <si>
    <t>Bucha bronze para rolete inferior/superior</t>
  </si>
  <si>
    <t>Bucha do eixo para o selo</t>
  </si>
  <si>
    <t>Bucha redução galvanizada 4"x2"</t>
  </si>
  <si>
    <t>Cantoneira de aço ASTM A36 - 2" x 3/16"</t>
  </si>
  <si>
    <t>Chapa Aço Carbono SAE 1020 2mm</t>
  </si>
  <si>
    <t>Chapa Aço Carbono SAE 1020 3mm</t>
  </si>
  <si>
    <t>Chapa Aço Carbono SAE 1020 4,75mm</t>
  </si>
  <si>
    <t>Chapa Aço Carbono SAE 1020 6,35mm</t>
  </si>
  <si>
    <t>Chapa Aço de Piso (Xadrez) 3mm</t>
  </si>
  <si>
    <t>Chapa Aço Inox SAE 304 1,2mm</t>
  </si>
  <si>
    <t>Chapa Aço Inox SAE 304 2mm</t>
  </si>
  <si>
    <t>Chapa Aço Inox SAE 304 3mm</t>
  </si>
  <si>
    <t>Chapa Aço Inox SAE 304 4mm</t>
  </si>
  <si>
    <t>Chumbador PBA Passante 1/2" X 2.3/4" Inox Passivado</t>
  </si>
  <si>
    <t>Conexão Flange Galvanizada com Sextavado 4"</t>
  </si>
  <si>
    <t>Coroa bronze BZ12 100X55X20 45Z</t>
  </si>
  <si>
    <t>Cotovelo galvanizado 90° 2.1/2"</t>
  </si>
  <si>
    <t>Disco de corte Fino para Metais 7" X 1,6mm X 7/8''</t>
  </si>
  <si>
    <t>Disco de corte Multimaterial 115mm x 1,0mm x 22,2mm</t>
  </si>
  <si>
    <t>Disco de corte para estrutura metálica 300 x 3,2 x 19,05 mm</t>
  </si>
  <si>
    <t>Disco de corte Standard Reto para Inox 4.1/2” x 1,0mm x 7/8”</t>
  </si>
  <si>
    <t>Disco de desbaste 4,1/2" x 1/4" x 7/8"</t>
  </si>
  <si>
    <t>Disco de desbaste Standard Metal 7" x 1/4" x 7/8"</t>
  </si>
  <si>
    <t>Dobradiça gonzo pino parafuso 7/8" polido</t>
  </si>
  <si>
    <t xml:space="preserve">Eletrodo aws e-6010 (0k 22.50; wi 610) d = 4mm ( solda eletrica ) </t>
  </si>
  <si>
    <t>Eletrodo Inox 2,5mm E 308GD</t>
  </si>
  <si>
    <t>Eletrodo Tungs 1,6mm 25</t>
  </si>
  <si>
    <t>Espigão fixo macho FoFo 3"x3" escamado</t>
  </si>
  <si>
    <t>Espuma de Poliuretano 500ml 340 G</t>
  </si>
  <si>
    <t>Esticador inox 3/8"</t>
  </si>
  <si>
    <t>Filtro rede tipo Y, DN25mm BSP PN20</t>
  </si>
  <si>
    <t>Flange Avulso aço carbono DN100 PN10</t>
  </si>
  <si>
    <t>Flange Avulso aço carbono DN200 PN10</t>
  </si>
  <si>
    <t>Flange Avulso aço carbono DN300 PN10</t>
  </si>
  <si>
    <t>Flange Avulso aço carbono DN250 PN10</t>
  </si>
  <si>
    <t>Gaxeta 40x60x10</t>
  </si>
  <si>
    <t>Gaxeta 40x60x12</t>
  </si>
  <si>
    <t>Grampo pesado forjado aço carbono 1045 galvanizado 1/2"</t>
  </si>
  <si>
    <t>Graxa lubrificante</t>
  </si>
  <si>
    <t>Haste de inox 304 de diametro externo 10mm Usinada</t>
  </si>
  <si>
    <t>Mancal tipo flange quadrado F 205</t>
  </si>
  <si>
    <t>Mangote transparente com espiral laranja 6" sucção pesada</t>
  </si>
  <si>
    <t>Mangueira unidade hidraulica 3/8"</t>
  </si>
  <si>
    <t>Manta lençol piso de borracha 9,5mm</t>
  </si>
  <si>
    <t>Mistura de gases raros comprimida  - N° ONU 1979 - Classe risco 2.2</t>
  </si>
  <si>
    <t>Niple Duplo Galvanizado 2.1/2"</t>
  </si>
  <si>
    <t>Niple Duplo Galvanizado 3"</t>
  </si>
  <si>
    <t>Óleo Hidráulico Mineral ISO VG 220 Multiuso</t>
  </si>
  <si>
    <t>Óleo lubrificante hidraulico industrial ISO VG 68</t>
  </si>
  <si>
    <t>Parafuso Allen Cilíndrico MA 12 X 50 Inox 304</t>
  </si>
  <si>
    <t>Parafuso sextavado galvanizado a fogo M16x80mm</t>
  </si>
  <si>
    <t>Parafuso sextavado galvanizado a fogo M20x80mm</t>
  </si>
  <si>
    <t>Parafuso sextavado inox M8x25mm</t>
  </si>
  <si>
    <t>Perfil U Enrijecido 75x40x15 (2,0mm) Galvanizado</t>
  </si>
  <si>
    <t>Porca Sextavada M12 inox</t>
  </si>
  <si>
    <t>Porca Sextavada M16 inox</t>
  </si>
  <si>
    <t>Porca Sextavada M16 zincada</t>
  </si>
  <si>
    <t>Porca Sextavada M20 inox</t>
  </si>
  <si>
    <t>Porca Sextavada M20 zincada</t>
  </si>
  <si>
    <t>Porca Sextavada M8 inox</t>
  </si>
  <si>
    <t>Retentor 110x140x10</t>
  </si>
  <si>
    <t>Retentor 48x65x12</t>
  </si>
  <si>
    <t>Retentor 40x60x8</t>
  </si>
  <si>
    <t>Retentor 65x85x10</t>
  </si>
  <si>
    <t>Retentor 70x80x10</t>
  </si>
  <si>
    <t>Retentor 70x90x10; Aço /NB40</t>
  </si>
  <si>
    <t>Retentor 75x110x12mm BRG NITRÍLICA</t>
  </si>
  <si>
    <t>Retentor 90x110x12mm BRG nitrilica</t>
  </si>
  <si>
    <t>Retentor 90x110x12mm DUPLO</t>
  </si>
  <si>
    <t>Retentor 90x130x12mm BRG nitrilica</t>
  </si>
  <si>
    <t>Retentor 90x130x13mm DUPLO</t>
  </si>
  <si>
    <t>Rolamento 216</t>
  </si>
  <si>
    <t>Rolamento 316 EC</t>
  </si>
  <si>
    <t>Rolamento 32014</t>
  </si>
  <si>
    <t>Rolamento 3208</t>
  </si>
  <si>
    <t>Rolamento 6201 ZZ C3 12X32X10</t>
  </si>
  <si>
    <t>Rolamento 6204 ZZ</t>
  </si>
  <si>
    <t>Rolamento 6209 ZZ</t>
  </si>
  <si>
    <t>Rolamento 6211</t>
  </si>
  <si>
    <t>Rolamento 6306 ZZ</t>
  </si>
  <si>
    <t>Rolamento 6307 ZZ</t>
  </si>
  <si>
    <t>Rolamento 6311</t>
  </si>
  <si>
    <t>Rolamento 6315</t>
  </si>
  <si>
    <t>Rolamento AS 2542-AS 1105</t>
  </si>
  <si>
    <t>Rolamento AXK 2542-AXK 1105</t>
  </si>
  <si>
    <t>Rolamento HK1612</t>
  </si>
  <si>
    <t>Rolamento HK2016</t>
  </si>
  <si>
    <t>Rolamento 6311 2Z C3</t>
  </si>
  <si>
    <t>Rolamento 6310 C3</t>
  </si>
  <si>
    <t>Rolamento 6414 C3</t>
  </si>
  <si>
    <t>Rolamento UC 205 FRM</t>
  </si>
  <si>
    <t>Selo mecanico BA 45 MM</t>
  </si>
  <si>
    <t xml:space="preserve">Selo mecânico BA 60 MM </t>
  </si>
  <si>
    <t>Selo mecanico BA 65 MM</t>
  </si>
  <si>
    <t>Tarugo de nylon 75mm x 500mm</t>
  </si>
  <si>
    <t>Tela Moeda Grelha Aço Inox 2,5mm</t>
  </si>
  <si>
    <t>Tubo Aço Carbono SAE 1020 Bitola 1"x1,5mm</t>
  </si>
  <si>
    <t>Tubo Aço Inox SAE 304 com costura 2.1/2" x 2,11mm</t>
  </si>
  <si>
    <t>Tubo Aço Inox SAE 304 Retangular 50x25mmx1,5mm</t>
  </si>
  <si>
    <t>Tubo Aço Inox SAE 304 Retangular 50x30mmx1,5mm</t>
  </si>
  <si>
    <t>Tubo Aço Inox SAE 304 Retangular 50x50mmx1,2mm</t>
  </si>
  <si>
    <t>Tubo FF DN 100 K9 PB</t>
  </si>
  <si>
    <t>Tubo FF DN 150 K7 PB</t>
  </si>
  <si>
    <t>Tubo FF DN 200 K7 PB</t>
  </si>
  <si>
    <t>Tubo FF DN 250 K7 PB</t>
  </si>
  <si>
    <t>Valvula Direcional TN6 - 2B2 - 24V - DC</t>
  </si>
  <si>
    <t>Valvula Direcional TN10 - 3C6 - 220V</t>
  </si>
  <si>
    <t>Vareta TIG Inox ER-308L 1,6mm</t>
  </si>
  <si>
    <t>Desmontagem, Limpeza, Relatório de Falha, Jateamento, Pintura de fundo, Montagem, Pintura Final e Testes - 18,3kW</t>
  </si>
  <si>
    <t>Desmontagem, Limpeza, Relatório de Falha, Jateamento, Pintura de fundo, Montagem, Pintura Final e Testes - 55,1kW</t>
  </si>
  <si>
    <t>Desmontagem, Limpeza, Relatório de Falha, Jateamento, Pintura de fundo, Montagem, Pintura Final e Testes - 74kW</t>
  </si>
  <si>
    <t>Desmontagem, Limpeza, Relatório de Falha, Jateamento, Pintura de fundo, Montagem, Pintura Final e Testes - 183kW</t>
  </si>
  <si>
    <t>Recuperação do eixo - 18,3kW</t>
  </si>
  <si>
    <t>Recuperação do eixo - 55,1kW</t>
  </si>
  <si>
    <t>Recuperação do eixo - 74kW</t>
  </si>
  <si>
    <t>Recuperação do eixo - 183kW</t>
  </si>
  <si>
    <t>Balanceamento Dinâmico - 18,3kW</t>
  </si>
  <si>
    <t>Balanceamento Dinâmico - 55,1kW</t>
  </si>
  <si>
    <t>Balanceamento Dinâmico - 74kW</t>
  </si>
  <si>
    <t>Balanceamento Dinâmico - 183kW</t>
  </si>
  <si>
    <t>Rejuvenescimento do motor elétrico - 18,3kW</t>
  </si>
  <si>
    <t>Rejuvenescimento do motor elétrico - 55,1kW</t>
  </si>
  <si>
    <t>Rejuvenescimento do motor elétrico - 74kW</t>
  </si>
  <si>
    <t>Rejuvenescimento do motor elétrico - 183kW</t>
  </si>
  <si>
    <t>Rebobinamento Motores de até 25CV - IVPOLOS</t>
  </si>
  <si>
    <t>Rebobinamento Motores de até 75CV - IVPOLOS</t>
  </si>
  <si>
    <t>Rebobinamento Motores de até 100CV - IVPOLOS</t>
  </si>
  <si>
    <t>Rebobinamento Motores de até 250CV - IVPOLOS</t>
  </si>
  <si>
    <t>43831 - FILTRO EQUALIZADOR DE PRESSAO DIAM 25</t>
  </si>
  <si>
    <t>2708 - ANEL DE DESLIZAMENTO DE GRAFITE</t>
  </si>
  <si>
    <t xml:space="preserve">1015 - ANEL DE DESLIZAMENTO </t>
  </si>
  <si>
    <t>1005 - MANCAL INFERIOR TORNADO 20</t>
  </si>
  <si>
    <t>4010 - MANCAL SUPERIOR TORNADO 20</t>
  </si>
  <si>
    <t>8281 - PRENSA CABO CARC R1-180 Ø 17,5</t>
  </si>
  <si>
    <t>C0471-0013-BHN - SELO MECANICO 01-M477GN/45-E1</t>
  </si>
  <si>
    <t>3363 - FILTRO EQUALIZADOR DE PRESSAO DIAM 50</t>
  </si>
  <si>
    <t>16045 - ANEL DE GRAFITE GRAFITE CM-13 Ø165</t>
  </si>
  <si>
    <t>134 - ANEL DESLIZAMENTO R1-360</t>
  </si>
  <si>
    <t>305 - MANCAL RADIAL TRASEIRO R1-360</t>
  </si>
  <si>
    <t>303 - MANCAL RADIAL DIANTEIRO R1-360</t>
  </si>
  <si>
    <t>10718 - PRENSA CABO RAIADO CARC 225 USI 125CV 25MM</t>
  </si>
  <si>
    <t>7795 - PROTETOR DOS CABOS R1-265</t>
  </si>
  <si>
    <t>3624 - SELO MECANICO MULTIMOLAS 65MM</t>
  </si>
  <si>
    <t>1619 - ANEL DE DESLIZAMENTO DE GRAFITE M1-290</t>
  </si>
  <si>
    <t>18665 - DISCO RANHURADO DUPLO - M1 305 200MM</t>
  </si>
  <si>
    <t xml:space="preserve"> 7252 - PROTETOR DOS CABOS M1-290 SUP</t>
  </si>
  <si>
    <t>7251 - PROTETOR DOS CABOS M1-290 INF</t>
  </si>
  <si>
    <t>7288 - PROTETOR DOS CABOS R1-360 SUP</t>
  </si>
  <si>
    <t>7287 - PROTETOR DOS CABOS R1-360 INF</t>
  </si>
  <si>
    <t>16046 - ANEL DE DESLIZAMENTO DE GRAFITE</t>
  </si>
  <si>
    <t>18028 - ANEL DE DESLIZAMENTO</t>
  </si>
  <si>
    <t>7272 - MANCAL RADIAL TRASEIRO</t>
  </si>
  <si>
    <t>7269 - MANCAL RADIAL DIANTEIRO</t>
  </si>
  <si>
    <t>7054 - PROTETOR DOS CABOS M1-345 SUP</t>
  </si>
  <si>
    <t>7053 - PROTETOR DOS CABOS M1-345 INF</t>
  </si>
  <si>
    <t>2192 - ROTOR BOMBA M1-345 GGG-38 USI</t>
  </si>
  <si>
    <t>Desmontagem, Limpeza, Relatório de Falha, Jateamento, Pintura de fundo, Montagem, Pintura Final e Testes - 0 até 2,2kW</t>
  </si>
  <si>
    <t>Desmontagem, Limpeza, Relatório de Falha, Jateamento, Pintura de fundo, Montagem, Pintura Final e Testes - 2,3 até 4,1kW</t>
  </si>
  <si>
    <t>Desmontagem, Limpeza, Relatório de Falha, Jateamento, Pintura de fundo, Montagem, Pintura Final e Testes - 7,6 até 11kW</t>
  </si>
  <si>
    <t>Desmontagem, Limpeza, Relatório de Falha, Jateamento, Pintura de fundo, Montagem, Pintura Final e Testes - 11,1 até 18,5kW</t>
  </si>
  <si>
    <t>Desmontagem, Limpeza, Relatório de Falha, Jateamento, Pintura de fundo, Montagem, Pintura Final e Testes - 18,6 até 30kW</t>
  </si>
  <si>
    <t>Desmontagem, Limpeza, Relatório de Falha, Jateamento, Pintura de fundo, Montagem, Pintura Final e Testes - 30,1 até 45kW</t>
  </si>
  <si>
    <t>Desmontagem, Limpeza, Relatório de Falha, Jateamento, Pintura de fundo, Montagem, Pintura Final e Testes - 160kW</t>
  </si>
  <si>
    <t>Recuperação do eixo - 0 até 2,2kW</t>
  </si>
  <si>
    <t>Recuperação do eixo - 2,3 até 4,1kW</t>
  </si>
  <si>
    <t>Recuperação do eixo - 7,6 até 11kW</t>
  </si>
  <si>
    <t>Recuperação do eixo - 11,1 até 18,5kW</t>
  </si>
  <si>
    <t>Recuperação do eixo - 18,6 até 30kW</t>
  </si>
  <si>
    <t>Recuperação do eixo - 30,1 até 45kW</t>
  </si>
  <si>
    <t>Recuperação do eixo - 160kW</t>
  </si>
  <si>
    <t>Balanceamento Dinâmico - 0 até 2,2kW</t>
  </si>
  <si>
    <t>Balanceamento Dinâmico - 2,3 até 4,1kW</t>
  </si>
  <si>
    <t>Balanceamento Dinâmico - 7,6 até 11kW</t>
  </si>
  <si>
    <t>Balanceamento Dinâmico - 11,1 até 18,5kW</t>
  </si>
  <si>
    <t>Balanceamento Dinâmico - 18,6 até 30kW</t>
  </si>
  <si>
    <t>Balanceamento Dinâmico - 30,1 até 45kW</t>
  </si>
  <si>
    <t>Balanceamento Dinâmico - 160kW</t>
  </si>
  <si>
    <t>Rejuvenescimento do motor elétrico - 0 até 2,2kW</t>
  </si>
  <si>
    <t>Rejuvenescimento do motor elétrico - 2,3 até 4,1kW</t>
  </si>
  <si>
    <t>Rejuvenescimento do motor elétrico - 7,6 até 11kW</t>
  </si>
  <si>
    <t>Rejuvenescimento do motor elétrico - 11,1 até 18,5kW</t>
  </si>
  <si>
    <t>Rejuvenescimento do motor elétrico - 18,6 até 30kW</t>
  </si>
  <si>
    <t>Rejuvenescimento do motor elétrico - 30,1 até 45kW</t>
  </si>
  <si>
    <t>Rejuvenescimento do motor elétrico - 160kW</t>
  </si>
  <si>
    <t>Rebobinamento Motores de até 3CV - IVPOLOS</t>
  </si>
  <si>
    <t>Rebobinamento Motores de até 6CV - IVPOLOS</t>
  </si>
  <si>
    <t>Rebobinamento Motores de até 20CV - IVPOLOS</t>
  </si>
  <si>
    <t>Rebobinamento Motores de até 30CV - IVPOLOS</t>
  </si>
  <si>
    <t>Rebobinamento Motores de até 40CV - VI POLOS</t>
  </si>
  <si>
    <t>Rebobinamento Motores de até 50CV - VI POLOS</t>
  </si>
  <si>
    <t>Rebobinamento Motores de até 75CV - VIII POLOS</t>
  </si>
  <si>
    <t xml:space="preserve">Rebobinamento Motores de até 270CV - II POLOS </t>
  </si>
  <si>
    <t>Fundição Nodular</t>
  </si>
  <si>
    <t>Modelo em madeira para fundição</t>
  </si>
  <si>
    <t>Óleo de transformador ASTM D 3487</t>
  </si>
  <si>
    <t>Resina isolante para emenda de cabos eletricos</t>
  </si>
  <si>
    <t>Retentor 20X47X9</t>
  </si>
  <si>
    <t>Retentor 30x62x10</t>
  </si>
  <si>
    <t>Rolamento 3206</t>
  </si>
  <si>
    <t>Rolamento 3206 C3</t>
  </si>
  <si>
    <t>Rolamento 3206 C3 DDU</t>
  </si>
  <si>
    <t>Rolamento 3307 B</t>
  </si>
  <si>
    <t>Rolamento 3307 C3 DDU</t>
  </si>
  <si>
    <t>Rolamento 3308</t>
  </si>
  <si>
    <t>Rolamento 3308 SC3</t>
  </si>
  <si>
    <t>Rolamento 3313 B 2Z</t>
  </si>
  <si>
    <t>Rolamento 3313 C3</t>
  </si>
  <si>
    <t>Rolamento 5311 BDDU C3 E ENSX68</t>
  </si>
  <si>
    <t>Rolamento 5311 DDU</t>
  </si>
  <si>
    <t>Rolamento 5311 DDU C3</t>
  </si>
  <si>
    <t>Rolamento 6204 ZZ C3</t>
  </si>
  <si>
    <t>Rolamento 6211 ZZ C3</t>
  </si>
  <si>
    <t>Rolamento 6213 C3</t>
  </si>
  <si>
    <t>Rolamento 6218 C3 DDU</t>
  </si>
  <si>
    <t>Rolamento 6218 DDU</t>
  </si>
  <si>
    <t>Rolamento 6304</t>
  </si>
  <si>
    <t>Rolamento 6304 C3 DDU</t>
  </si>
  <si>
    <t>Rolamento 6305 C3 DDU</t>
  </si>
  <si>
    <t>Rolamento 6305 DDU</t>
  </si>
  <si>
    <t>Rolamento 6306 EEJ30</t>
  </si>
  <si>
    <t>Rolamento 6308 DDU</t>
  </si>
  <si>
    <t>Rolamento 7214 B</t>
  </si>
  <si>
    <t>Rolamento 7222 B</t>
  </si>
  <si>
    <t>Rolamento 7318 BWG</t>
  </si>
  <si>
    <t>Rolamento ANG 7313 BWG</t>
  </si>
  <si>
    <t>Rolamento NU 211</t>
  </si>
  <si>
    <t>Rolamento NU 213 E</t>
  </si>
  <si>
    <t>Rolamento NU 214 E</t>
  </si>
  <si>
    <t>Rolamento NU 222 E</t>
  </si>
  <si>
    <t>Rolamento NU 303 C3</t>
  </si>
  <si>
    <t>Rolamento NU 307 B</t>
  </si>
  <si>
    <t>Rolamento NU 311 C3</t>
  </si>
  <si>
    <t>Rolamento NU 313 C3</t>
  </si>
  <si>
    <t>Selo Mecânico 1.1/4"</t>
  </si>
  <si>
    <t>Selo Mecânico 3/4"</t>
  </si>
  <si>
    <t>Selo Mecânico BA 20 MM</t>
  </si>
  <si>
    <t>Selo Mecânico BA 25 MM</t>
  </si>
  <si>
    <t>Selo Mecânico BA 30 MM</t>
  </si>
  <si>
    <t>Selo Mecânico BA 35 MM</t>
  </si>
  <si>
    <t>Selo Mecanico BA 40 MM</t>
  </si>
  <si>
    <t>Selo Mecanico BA 45 MM</t>
  </si>
  <si>
    <t>Selo Mecanico BA 50 MM</t>
  </si>
  <si>
    <t>Selo Mecânico BA 55 MM</t>
  </si>
  <si>
    <t>Selo Mecânico BA 60 MM</t>
  </si>
  <si>
    <t>Selo Mecânico BA 65 MM</t>
  </si>
  <si>
    <t>Selo Mecânico MG1 80 MM G28</t>
  </si>
  <si>
    <t>Selo Mecânico GLRD 90 MM SIL/SIL</t>
  </si>
  <si>
    <t>Selo Mecânico GLRD 100 MM SIL/SIL</t>
  </si>
  <si>
    <t>Selo Mecânico MS 30/60</t>
  </si>
  <si>
    <t>Selo Mecânico MS 30/80</t>
  </si>
  <si>
    <t>Desmontagem para fins de manutenção preventiva/corretiva Motobomba Helicoidal (1 à 7,5CV)</t>
  </si>
  <si>
    <t>Remontagem/alinhamento/start up Motobomba Helicoidal (1 à 7,5CV)</t>
  </si>
  <si>
    <t>Substituição rolamento/anel/bucha/acoplamento/vedação/eixo Motobomba Helicoidal (1 à 7,5CV)</t>
  </si>
  <si>
    <t>Lubrificação Motobomba Helicoidal (1 à 7,5CV)</t>
  </si>
  <si>
    <t>Desmontagem para fins de manutenção preventiva/corretiva Motobomba centrífuga multiestágio (1 à 10CV)</t>
  </si>
  <si>
    <t>Remontagem/alinhamento/start up Motobomba centrífuga multiestágio (1 à 10CV)</t>
  </si>
  <si>
    <t>Substituição rolamento/anel/bucha/acoplamento/vedação Motobomba centrífuga multiestágio (1 à 10CV)</t>
  </si>
  <si>
    <t>Substituição eixo/rotor Motobomba centrífuga multiestágio (1 à 10CV)</t>
  </si>
  <si>
    <t>Desmontagem para fins de manutenção preventiva/corretiva Motobomba centrífuga normalizada (15CV)</t>
  </si>
  <si>
    <t>Remontagem/alinhamento/start up Motobomba centrífuga normalizada (15CV)</t>
  </si>
  <si>
    <t>Substituição rolamento/anel/bucha/acoplamento/vedação Motobomba centrífuga normalizada (15CV)</t>
  </si>
  <si>
    <t>Substituição eixo/rotor Motobomba centrífuga normalizada (15CV)</t>
  </si>
  <si>
    <t>Lubrificação Motobomba centrífuga normalizada (15CV)</t>
  </si>
  <si>
    <t>Desmontagem para fins de manutenção preventiva/corretiva Motobomba de corpo espiral (200CV)</t>
  </si>
  <si>
    <t>Remontagem/alinhamento/start up Motobomba de corpo espiral (200CV)</t>
  </si>
  <si>
    <t>Substituição rolamento/anel/bucha/acoplamento/vedação Motobomba de corpo espiral (200CV)</t>
  </si>
  <si>
    <t>Substituição eixo/rotor Motobomba de corpo espiral (200CV)</t>
  </si>
  <si>
    <t>Lubrificação Motobomba de corpo espiral (200CV)</t>
  </si>
  <si>
    <t>Reaperto gaxeta Motobomba de corpo espiral (200CV)</t>
  </si>
  <si>
    <t>Desmontagem para fins de manutenção preventiva/corretiva Motobomba de corpo espiral (500CV)</t>
  </si>
  <si>
    <t>Remontagem/alinhamento/start up Motobomba de corpo espiral (500CV)</t>
  </si>
  <si>
    <t>Substituição rolamento/anel/bucha/acoplamento/vedação Motobomba de corpo espiral (500CV)</t>
  </si>
  <si>
    <t>Substituição eixo/rotor Motobomba de corpo espiral (500CV)</t>
  </si>
  <si>
    <t>Lubrificação Motobomba de corpo espiral (500CV)</t>
  </si>
  <si>
    <t>Reaperto gaxeta Motobomba de corpo espiral (500CV)</t>
  </si>
  <si>
    <t>Balanceamento Dinâmico - 5 até 11kW</t>
  </si>
  <si>
    <t>Balanceamento Dinâmico - acima de 147kW</t>
  </si>
  <si>
    <t xml:space="preserve">Recuperação do eixo - 4,2 até 5,7kW </t>
  </si>
  <si>
    <t xml:space="preserve">Recuperação do eixo - acima de 104kW </t>
  </si>
  <si>
    <t>Acoplamento Flexivel AN44 Bomba-Motor</t>
  </si>
  <si>
    <t>Elemento elástico p/ acoplamento AT-70</t>
  </si>
  <si>
    <t>Anel de Desgaste 335/335x35 KSB</t>
  </si>
  <si>
    <t>Anel Elástico para eixo E-80</t>
  </si>
  <si>
    <t>Gaxeta (PTFE) TEADIR 5/8"</t>
  </si>
  <si>
    <t>Luva protetora do eixo 50/75X37 ASI 316L</t>
  </si>
  <si>
    <t>Luva protetora do eixo 80/88,2X339 ASI 316L</t>
  </si>
  <si>
    <t>Luva Protetora do eixo 80x110x270 KSB Meganorm</t>
  </si>
  <si>
    <t>Retentor 75x110x13</t>
  </si>
  <si>
    <t>Retentor 75x110x75 BRG</t>
  </si>
  <si>
    <t>Retentor 90X110X12 BRG</t>
  </si>
  <si>
    <t>Rolamento 3615 DDU SNR</t>
  </si>
  <si>
    <t>Rolamento 6319 C3 DDU</t>
  </si>
  <si>
    <t>Rolamento 6322 C3 DDU</t>
  </si>
  <si>
    <t>Rolamento 6315 ZZ C3</t>
  </si>
  <si>
    <t>Rolamento 6315 DDU</t>
  </si>
  <si>
    <t>Rolamento 6316</t>
  </si>
  <si>
    <t>Rolamento 6315 DDU C3</t>
  </si>
  <si>
    <t>Rolamento 6319 ZZ C3</t>
  </si>
  <si>
    <t>Rolamento 6322 ZZ C3</t>
  </si>
  <si>
    <t>Selo mecânico BA 80 MM</t>
  </si>
  <si>
    <t>Selo Mecânico MG1/80 G28</t>
  </si>
  <si>
    <t>Rebobinamento Motores até 2CV - IVPOLOS</t>
  </si>
  <si>
    <t>Rebobinamento Motores de 2,1CV até 5CV - IVPOLOS</t>
  </si>
  <si>
    <t>Rebobinamento Motores de 7,5CV - IVPOLOS</t>
  </si>
  <si>
    <t>Rebobinamento Motores de 15CV - IVPOLOS</t>
  </si>
  <si>
    <t>Rebobinamento Motores de 200CV - VIPOLOS</t>
  </si>
  <si>
    <t>Rebobinamento Motores de 500CV - IVPOLOS</t>
  </si>
  <si>
    <t>Rolamento 6305 EEJ30</t>
  </si>
  <si>
    <t>Rolamento 6307</t>
  </si>
  <si>
    <t>Rolamento 6311 ZZ C3</t>
  </si>
  <si>
    <t>Correia em V Geminada, Perfil XPB Dentado, 3000</t>
  </si>
  <si>
    <t>Cubo Polia Omega1600</t>
  </si>
  <si>
    <t>Filtro de Ar</t>
  </si>
  <si>
    <t>Luva protetora do eixo 75x85x30</t>
  </si>
  <si>
    <t>Manômetro envólucro inox, DN63mm, com glicerina, 1/4" BSP, 0 a 7 BAR</t>
  </si>
  <si>
    <t>Parafuso Allen Inox M12x50mm</t>
  </si>
  <si>
    <t>Polia omega 1600, bloco/motor</t>
  </si>
  <si>
    <t>Retentor 85X105X12</t>
  </si>
  <si>
    <t>Rolamento 2215 EX</t>
  </si>
  <si>
    <t>Rolamento 6316 C3 DDU</t>
  </si>
  <si>
    <t>Rolamento NU 316 EC</t>
  </si>
  <si>
    <t>Sensor de temperatura PT100</t>
  </si>
  <si>
    <t xml:space="preserve">Coleta, devolução e Laudo 0,18 até 75kW </t>
  </si>
  <si>
    <t>Coleta, devolução e Laudo 90 até 185kW</t>
  </si>
  <si>
    <t xml:space="preserve">Coleta, devolução e Laudo 368kW </t>
  </si>
  <si>
    <t xml:space="preserve">Testes, limpeza e substituição de placa de controle 0,18 até 75kW </t>
  </si>
  <si>
    <t>Testes, limpeza e substituição de placa de controle 90 até 185kW</t>
  </si>
  <si>
    <t xml:space="preserve">Testes, limpeza e substituição de placa de controle 368kW </t>
  </si>
  <si>
    <t xml:space="preserve">Medições, limpeza e substituição de retificadores de entrada 0,18 até 75kW </t>
  </si>
  <si>
    <t>Medições, limpeza e substituição de retificadores de entrada 90 até 185kW</t>
  </si>
  <si>
    <t xml:space="preserve">Medições, limpeza e substituição de retificadores de entrada 368kW </t>
  </si>
  <si>
    <t xml:space="preserve">Medição, limpeza e substituição do circuito intermediário 0,18 até 75kW </t>
  </si>
  <si>
    <t xml:space="preserve">Medição, limpeza e substituição do circuito intermediário 90 até 185kW </t>
  </si>
  <si>
    <t xml:space="preserve">Medição, limpeza e substituição do circuito intermediário 368kW </t>
  </si>
  <si>
    <t xml:space="preserve">Medição, limpeza e substituição do circuito Inversor 0,18 até 75kW </t>
  </si>
  <si>
    <t xml:space="preserve">Medição, limpeza e substituição do circuito Inversor 90 até 185kW </t>
  </si>
  <si>
    <t xml:space="preserve">Medição, limpeza e substituição do circuito Inversor 368kW </t>
  </si>
  <si>
    <t xml:space="preserve">Testes, limpeza e substituição de placa de potencia 0,18 até 75kW </t>
  </si>
  <si>
    <t>Testes limpeza e substituição de placa de potencia 90 até 185kW</t>
  </si>
  <si>
    <t xml:space="preserve">Testes limpeza e substituição de placa de potencia 368kW </t>
  </si>
  <si>
    <t xml:space="preserve">Substituição preventivo do conjunto de ventiladores 0,18 até 75kW </t>
  </si>
  <si>
    <t xml:space="preserve">Substituição preventivo do conjunto de ventiladores 90 até 185kW </t>
  </si>
  <si>
    <t>Substituição preventivo do conjunto de ventiladores 368kW</t>
  </si>
  <si>
    <t>Testes limpeza e substituição de placa de gatilho 0,18 até 75kW</t>
  </si>
  <si>
    <t xml:space="preserve">Testes limpeza e substituição de placa de gatilho 90 até 185kW </t>
  </si>
  <si>
    <t xml:space="preserve">Testes limpeza e substituição de placa de gatilho 368kW </t>
  </si>
  <si>
    <t xml:space="preserve">Testes limpeza e substituição de placa de pré carga 0,18 até 75kW </t>
  </si>
  <si>
    <t xml:space="preserve">Testes limpeza e substituição de placa de pré carga 90 até 185kW </t>
  </si>
  <si>
    <t xml:space="preserve">Testes limpeza e substituição de placa de pré carga 368kW </t>
  </si>
  <si>
    <t>Limpeza de placas eletrônicas em cuba ultrassonica (Unitário)</t>
  </si>
  <si>
    <t>Parametrização de inversor de frequência (unitario)</t>
  </si>
  <si>
    <t xml:space="preserve">Recuperação de carcaça e pintura 0,18 até 75kW </t>
  </si>
  <si>
    <t xml:space="preserve">Recuperação de carcaça e pintura 90 até 185kW </t>
  </si>
  <si>
    <t xml:space="preserve">Recuperação de carcaça e pintura 368kW </t>
  </si>
  <si>
    <t>Manutenção Preventiva 0,18 até 75kW</t>
  </si>
  <si>
    <t xml:space="preserve">Manutenção Preventiva 90 até 185kW </t>
  </si>
  <si>
    <t xml:space="preserve">Manutenção Preventiva 368kW </t>
  </si>
  <si>
    <t xml:space="preserve">Análise Preditiva 0,18 até 75kW </t>
  </si>
  <si>
    <t xml:space="preserve">Análise Preditiva 90 até 185kW </t>
  </si>
  <si>
    <t>Análise Preditiva 368kW</t>
  </si>
  <si>
    <t>Realização de Backup em inversor de frequência em laboratório (unitário)</t>
  </si>
  <si>
    <t>Pré carga em conversores de Frequência com fonte padrão 440VDC 0,18 até 75kW</t>
  </si>
  <si>
    <t xml:space="preserve">Pré carga em conversores de Frequência com fonte padrão 440VDC 90 até 185kW </t>
  </si>
  <si>
    <t xml:space="preserve">Pré carga em conversores de Frequência com fonte padrão 440VDC 368kW </t>
  </si>
  <si>
    <t>Teste de protocolo de rede profibus / devicenet / Ethernet / modbus R (unitário)</t>
  </si>
  <si>
    <t xml:space="preserve">Substituição de cabos e periféricos 0,18 até 75kW </t>
  </si>
  <si>
    <t xml:space="preserve">Substituição de cabos e periféricos 90 até 185kW </t>
  </si>
  <si>
    <t xml:space="preserve">Substituição de cabos e periféricos 368kW </t>
  </si>
  <si>
    <t xml:space="preserve">Substituição de barramentos circuito retificador 0,18 até 75kW </t>
  </si>
  <si>
    <t xml:space="preserve">Substituição de barramentos circuito retificador 90 até 185kW </t>
  </si>
  <si>
    <t xml:space="preserve">Substituição de barramentos circuito retificador 368kW </t>
  </si>
  <si>
    <t xml:space="preserve"> testes limpeza e substituição de placa de potencia 368kW </t>
  </si>
  <si>
    <t xml:space="preserve"> substituição preventivo do conjunto de ventiladores 0,18 até 75kW </t>
  </si>
  <si>
    <t xml:space="preserve"> substituição preventivo do conjunto de ventiladores 90 até 185kW </t>
  </si>
  <si>
    <t xml:space="preserve"> substituição preventivo do conjunto de ventiladores 368kW </t>
  </si>
  <si>
    <t xml:space="preserve"> testes limpeza e substituição de placa de gatilho 0,18 até 75kW </t>
  </si>
  <si>
    <t xml:space="preserve"> testes limpeza e substituição de placa de gatilho 90 até 185kW </t>
  </si>
  <si>
    <t xml:space="preserve"> testes limpeza e substituição de placa de gatilho 368kW </t>
  </si>
  <si>
    <t xml:space="preserve"> testes limpeza e substituição de placa de pré carga 0,18 até 75kW </t>
  </si>
  <si>
    <t xml:space="preserve"> testes limpeza e substituição de placa de pré carga 90 até 185kW </t>
  </si>
  <si>
    <t xml:space="preserve"> testes limpeza e substituição de placa de pré carga 368kW </t>
  </si>
  <si>
    <t xml:space="preserve"> Limpeza de placas eletrônicas em cuba ultrassonica (Unitário)</t>
  </si>
  <si>
    <t xml:space="preserve"> Parametrização de inversor de frequência (unitario)</t>
  </si>
  <si>
    <t xml:space="preserve"> Recuperação de carcaça e pintura 0,18 até 75kW </t>
  </si>
  <si>
    <t xml:space="preserve"> Recuperação de carcaça e pintura 90 até 185kW </t>
  </si>
  <si>
    <t xml:space="preserve"> Recuperação de carcaça e pintura 368kW </t>
  </si>
  <si>
    <t xml:space="preserve"> manutenção Preventiva 0,18 até 75kW </t>
  </si>
  <si>
    <t xml:space="preserve"> manutenção Preventiva 90 até 185kW </t>
  </si>
  <si>
    <t xml:space="preserve"> manutenção Preventiva 368kW </t>
  </si>
  <si>
    <t xml:space="preserve"> análise Preditiva 0,18 até 75kW </t>
  </si>
  <si>
    <t xml:space="preserve"> análise Preditiva 90 até 185kW </t>
  </si>
  <si>
    <t xml:space="preserve"> análise Preditiva 368kW </t>
  </si>
  <si>
    <t xml:space="preserve"> realização de Backup em inversor de frequência em laboratório (unitário)</t>
  </si>
  <si>
    <t xml:space="preserve"> Pré carga em conversores de Frequência com fonte padrão 440VDC 0,18 até 75kW </t>
  </si>
  <si>
    <t xml:space="preserve"> Pré carga em conversores de Frequência com fonte padrão 440VDC 90 até 185kW </t>
  </si>
  <si>
    <t xml:space="preserve"> Pré carga em conversores de Frequência com fonte padrão 440VDC 368kW </t>
  </si>
  <si>
    <t xml:space="preserve"> Teste de protocolo de rede profibus / devicenet / Ethernet / modbus R (unitário)</t>
  </si>
  <si>
    <t xml:space="preserve"> substituição de cabos e periféricos 00,18 até 75kW </t>
  </si>
  <si>
    <t xml:space="preserve"> substituição de cabos e periféricos 90 até 185kW </t>
  </si>
  <si>
    <t xml:space="preserve"> substituição de cabos e periféricos 368kW </t>
  </si>
  <si>
    <t xml:space="preserve"> substituição de barramentos circuito retificador 0,18 até 75kW </t>
  </si>
  <si>
    <t xml:space="preserve"> substituição de barramentos circuito retificador 90 até 185kW </t>
  </si>
  <si>
    <t xml:space="preserve"> substituição de barramentos circuito retificador 368kW </t>
  </si>
  <si>
    <t>SOFTWARE GERENCIAMENTO MANUTENÇÃO</t>
  </si>
  <si>
    <t>SERVIÇOS DE MANUTENÇÃO ELETROMECÂNICA</t>
  </si>
  <si>
    <t>PEÇAS E MATERIAIS POR DEMANDA</t>
  </si>
  <si>
    <t>MANUTENÇÃO EM CONJUNTO MOTOBOMBA ANFÍBIA</t>
  </si>
  <si>
    <t>MANUTENÇÃO EM CONJUNTO MOTOBOMBA SUBMERSÍVEL</t>
  </si>
  <si>
    <t>MANUTENÇÃO EM CONJUNTO MOTOBOMBA NORMALIZADA E CONJUNTO MOTOBOMBA CORPO ESPIRAL BIPARTIDO AXIALMENTE</t>
  </si>
  <si>
    <t>MANUTENÇÃO EM MOTOR ELÉTRICO</t>
  </si>
  <si>
    <t>MANUTENÇÃO EM COMPRESSOR ROTATIVO</t>
  </si>
  <si>
    <t>MANUTENÇÃO EM CONVERSOR DE FREQUÊNCIA</t>
  </si>
  <si>
    <t>UNID.</t>
  </si>
  <si>
    <t>MÊS</t>
  </si>
  <si>
    <t>H</t>
  </si>
  <si>
    <t>KG</t>
  </si>
  <si>
    <t>M2</t>
  </si>
  <si>
    <t>T x KM</t>
  </si>
  <si>
    <t>M</t>
  </si>
  <si>
    <t>UN</t>
  </si>
  <si>
    <t>M3</t>
  </si>
  <si>
    <t>L</t>
  </si>
  <si>
    <t>l</t>
  </si>
  <si>
    <t>ORÇAMENTO MANUTENÇÃO ESGOTO</t>
  </si>
  <si>
    <t>PERÍODO</t>
  </si>
  <si>
    <t>01.15</t>
  </si>
  <si>
    <t>01.16</t>
  </si>
  <si>
    <t>02.01</t>
  </si>
  <si>
    <t>02.02</t>
  </si>
  <si>
    <t>02.03</t>
  </si>
  <si>
    <t>02.04</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</si>
  <si>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</si>
  <si>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</si>
  <si>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</si>
  <si>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</si>
  <si>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</si>
  <si>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</si>
  <si>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</si>
  <si>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</si>
  <si>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</si>
  <si>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</si>
  <si>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</si>
  <si>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</si>
  <si>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</si>
  <si>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</si>
  <si>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</si>
  <si>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</si>
  <si>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</si>
  <si>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</si>
  <si>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</si>
  <si>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</si>
  <si>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</si>
  <si>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</si>
  <si>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</si>
  <si>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</si>
  <si>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</si>
  <si>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</si>
  <si>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</si>
  <si>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</si>
  <si>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</si>
  <si>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</si>
  <si>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</si>
  <si>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</si>
  <si>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</si>
  <si>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</si>
  <si>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03.01</t>
  </si>
  <si>
    <t>03.02</t>
  </si>
  <si>
    <t>03.03</t>
  </si>
  <si>
    <t>03.04</t>
  </si>
  <si>
    <t>03.05</t>
  </si>
  <si>
    <t>03.06</t>
  </si>
  <si>
    <t>03.07</t>
  </si>
  <si>
    <t>03.08</t>
  </si>
  <si>
    <t>03.09</t>
  </si>
  <si>
    <t>03.10</t>
  </si>
  <si>
    <t>03.11</t>
  </si>
  <si>
    <t>03.12</t>
  </si>
  <si>
    <t>03.13</t>
  </si>
  <si>
    <t>03.14</t>
  </si>
  <si>
    <t>03.15</t>
  </si>
  <si>
    <t>03.16</t>
  </si>
  <si>
    <t>03.17</t>
  </si>
  <si>
    <t>03.18</t>
  </si>
  <si>
    <t>04.01</t>
  </si>
  <si>
    <t>04.02</t>
  </si>
  <si>
    <t>04.03</t>
  </si>
  <si>
    <t>04.04</t>
  </si>
  <si>
    <t>04.05</t>
  </si>
  <si>
    <t>04.06</t>
  </si>
  <si>
    <t>04.07</t>
  </si>
  <si>
    <t>04.08</t>
  </si>
  <si>
    <t>04.09</t>
  </si>
  <si>
    <t>04.13</t>
  </si>
  <si>
    <t>04.14</t>
  </si>
  <si>
    <t>04.15</t>
  </si>
  <si>
    <t>04.16</t>
  </si>
  <si>
    <t>04.19</t>
  </si>
  <si>
    <t>04.20</t>
  </si>
  <si>
    <t>04.21</t>
  </si>
  <si>
    <t>04.22</t>
  </si>
  <si>
    <t>05.02</t>
  </si>
  <si>
    <t>05.03</t>
  </si>
  <si>
    <t>05.04</t>
  </si>
  <si>
    <t>05.05</t>
  </si>
  <si>
    <t>05.06</t>
  </si>
  <si>
    <t>05.07</t>
  </si>
  <si>
    <t>05.08</t>
  </si>
  <si>
    <t>05.09</t>
  </si>
  <si>
    <t>05.10</t>
  </si>
  <si>
    <t>05.11</t>
  </si>
  <si>
    <t>05.12</t>
  </si>
  <si>
    <t>05.14</t>
  </si>
  <si>
    <t>05.15</t>
  </si>
  <si>
    <t>05.16</t>
  </si>
  <si>
    <t>05.17</t>
  </si>
  <si>
    <t>05.18</t>
  </si>
  <si>
    <t>05.19</t>
  </si>
  <si>
    <t>05.20</t>
  </si>
  <si>
    <t>07.01</t>
  </si>
  <si>
    <t>07.02</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</si>
  <si>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</si>
  <si>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</si>
  <si>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</si>
  <si>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</si>
  <si>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</si>
  <si>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</si>
  <si>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</si>
  <si>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</si>
  <si>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</si>
  <si>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</si>
  <si>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</si>
  <si>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</si>
  <si>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</si>
  <si>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</si>
  <si>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</si>
  <si>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</si>
  <si>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</si>
  <si>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</si>
  <si>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</si>
  <si>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</si>
  <si>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</si>
  <si>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</si>
  <si>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</si>
  <si>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</si>
  <si>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07.30</t>
  </si>
  <si>
    <t>07.33</t>
  </si>
  <si>
    <t>07.34</t>
  </si>
  <si>
    <t>07.35</t>
  </si>
  <si>
    <t>07.36</t>
  </si>
  <si>
    <t>07.37</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</si>
  <si>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</si>
  <si>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</si>
  <si>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</si>
  <si>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</si>
  <si>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</si>
  <si>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</si>
  <si>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</si>
  <si>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</si>
  <si>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</si>
  <si>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</si>
  <si>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</si>
  <si>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</si>
  <si>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</si>
  <si>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</si>
  <si>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</si>
  <si>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</si>
  <si>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</si>
  <si>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</si>
  <si>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</si>
  <si>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</si>
  <si>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</si>
  <si>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</si>
  <si>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</si>
  <si>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</si>
  <si>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</si>
  <si>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</si>
  <si>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1.1</t>
  </si>
  <si>
    <t>2.1</t>
  </si>
  <si>
    <t>3.1</t>
  </si>
  <si>
    <t>2.2</t>
  </si>
  <si>
    <t>2.3</t>
  </si>
  <si>
    <t>2.4</t>
  </si>
  <si>
    <t>4.1</t>
  </si>
  <si>
    <t>5.1</t>
  </si>
  <si>
    <t>6.1</t>
  </si>
  <si>
    <t>7.1</t>
  </si>
  <si>
    <t>8.1</t>
  </si>
  <si>
    <t>9.1</t>
  </si>
  <si>
    <t>9.2</t>
  </si>
  <si>
    <t>9.3</t>
  </si>
  <si>
    <t>9.4</t>
  </si>
  <si>
    <t>9.5</t>
  </si>
  <si>
    <t>9.6</t>
  </si>
  <si>
    <t>9.7</t>
  </si>
  <si>
    <t>9.8</t>
  </si>
  <si>
    <t>9.9</t>
  </si>
  <si>
    <t>9.10</t>
  </si>
  <si>
    <t>9.11</t>
  </si>
  <si>
    <t>9.12</t>
  </si>
  <si>
    <t>9.13</t>
  </si>
  <si>
    <t>9.14</t>
  </si>
  <si>
    <t>9.15</t>
  </si>
  <si>
    <t>9.16</t>
  </si>
  <si>
    <t>9.17</t>
  </si>
  <si>
    <t>9.18</t>
  </si>
  <si>
    <t>9.19</t>
  </si>
  <si>
    <t>9.20</t>
  </si>
  <si>
    <t>8.2</t>
  </si>
  <si>
    <t>8.3</t>
  </si>
  <si>
    <t>8.4</t>
  </si>
  <si>
    <t>8.5</t>
  </si>
  <si>
    <t>8.6</t>
  </si>
  <si>
    <t>8.7</t>
  </si>
  <si>
    <t>8.8</t>
  </si>
  <si>
    <t>8.9</t>
  </si>
  <si>
    <t>8.10</t>
  </si>
  <si>
    <t>8.11</t>
  </si>
  <si>
    <t>8.12</t>
  </si>
  <si>
    <t>8.13</t>
  </si>
  <si>
    <t>8.14</t>
  </si>
  <si>
    <t>8.15</t>
  </si>
  <si>
    <t>8.16</t>
  </si>
  <si>
    <t>8.17</t>
  </si>
  <si>
    <t>7.2</t>
  </si>
  <si>
    <t>7.3</t>
  </si>
  <si>
    <t>7.4</t>
  </si>
  <si>
    <t>7.5</t>
  </si>
  <si>
    <t>7.6</t>
  </si>
  <si>
    <t>7.7</t>
  </si>
  <si>
    <t>7.8</t>
  </si>
  <si>
    <t>7.9</t>
  </si>
  <si>
    <t>7.10</t>
  </si>
  <si>
    <t>7.11</t>
  </si>
  <si>
    <t>7.12</t>
  </si>
  <si>
    <t>7.13</t>
  </si>
  <si>
    <t>7.14</t>
  </si>
  <si>
    <t>7.15</t>
  </si>
  <si>
    <t>7.16</t>
  </si>
  <si>
    <t>7.17</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</si>
  <si>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</si>
  <si>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</si>
  <si>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</si>
  <si>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</si>
  <si>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</si>
  <si>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</si>
  <si>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</si>
  <si>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</si>
  <si>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</si>
  <si>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</si>
  <si>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</si>
  <si>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</si>
  <si>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</si>
  <si>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</si>
  <si>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</si>
  <si>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</si>
  <si>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</si>
  <si>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</si>
  <si>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</si>
  <si>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</si>
  <si>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</si>
  <si>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</si>
  <si>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</si>
  <si>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</si>
  <si>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</si>
  <si>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</si>
  <si>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</si>
  <si>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</si>
  <si>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</si>
  <si>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</si>
  <si>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</si>
  <si>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</si>
  <si>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</si>
  <si>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</si>
  <si>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</si>
  <si>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</si>
  <si>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</si>
  <si>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</si>
  <si>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</si>
  <si>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</si>
  <si>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</si>
  <si>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</si>
  <si>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</si>
  <si>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</si>
  <si>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</si>
  <si>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</si>
  <si>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</si>
  <si>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</si>
  <si>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</si>
  <si>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</si>
  <si>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</si>
  <si>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</si>
  <si>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</si>
  <si>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</si>
  <si>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</si>
  <si>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</si>
  <si>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</si>
  <si>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</si>
  <si>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</si>
  <si>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</si>
  <si>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</si>
  <si>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</si>
  <si>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</si>
  <si>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</si>
  <si>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</si>
  <si>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</si>
  <si>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</si>
  <si>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</si>
  <si>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</si>
  <si>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</si>
  <si>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</si>
  <si>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</si>
  <si>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</si>
  <si>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</si>
  <si>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</si>
  <si>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</si>
  <si>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</si>
  <si>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</si>
  <si>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</si>
  <si>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</si>
  <si>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</si>
  <si>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</si>
  <si>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</si>
  <si>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</si>
  <si>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</si>
  <si>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</si>
  <si>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</si>
  <si>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</si>
  <si>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</si>
  <si>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</si>
  <si>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</si>
  <si>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</si>
  <si>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</si>
  <si>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</si>
  <si>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</si>
  <si>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</si>
  <si>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</si>
  <si>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</si>
  <si>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</si>
  <si>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</si>
  <si>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</si>
  <si>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</si>
  <si>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</si>
  <si>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</si>
  <si>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</si>
  <si>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</si>
  <si>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</si>
  <si>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</si>
  <si>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</si>
  <si>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</si>
  <si>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</si>
  <si>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</si>
  <si>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</si>
  <si>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</si>
  <si>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</si>
  <si>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</si>
  <si>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</si>
  <si>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</si>
  <si>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</si>
  <si>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</si>
  <si>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</si>
  <si>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</si>
  <si>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</si>
  <si>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</si>
  <si>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</si>
  <si>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</si>
  <si>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</si>
  <si>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</si>
  <si>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</si>
  <si>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</si>
  <si>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</si>
  <si>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</si>
  <si>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</si>
  <si>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</si>
  <si>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</si>
  <si>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</si>
  <si>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</si>
  <si>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</si>
  <si>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</si>
  <si>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</si>
  <si>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</si>
  <si>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</si>
  <si>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</si>
  <si>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</si>
  <si>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</si>
  <si>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</si>
  <si>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</si>
  <si>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</si>
  <si>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</si>
  <si>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</si>
  <si>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</si>
  <si>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</si>
  <si>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</si>
  <si>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</si>
  <si>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</si>
  <si>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</si>
  <si>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</si>
  <si>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</si>
  <si>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</si>
  <si>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</si>
  <si>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</si>
  <si>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</si>
  <si>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</si>
  <si>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</si>
  <si>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</si>
  <si>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</si>
  <si>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</si>
  <si>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</si>
  <si>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</si>
  <si>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</si>
  <si>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</si>
  <si>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</si>
  <si>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</si>
  <si>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</si>
  <si>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</si>
  <si>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</si>
  <si>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</si>
  <si>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</si>
  <si>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</si>
  <si>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</si>
  <si>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</si>
  <si>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</si>
  <si>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</si>
  <si>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</si>
  <si>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</si>
  <si>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</si>
  <si>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</si>
  <si>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</si>
  <si>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</si>
  <si>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</si>
  <si>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</si>
  <si>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</si>
  <si>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</si>
  <si>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</si>
  <si>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</si>
  <si>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</si>
  <si>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</si>
  <si>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</si>
  <si>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</si>
  <si>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</si>
  <si>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</si>
  <si>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</si>
  <si>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</si>
  <si>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</si>
  <si>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</si>
  <si>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</si>
  <si>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</si>
  <si>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</si>
  <si>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</si>
  <si>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</si>
  <si>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</si>
  <si>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</si>
  <si>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</si>
  <si>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</si>
  <si>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</si>
  <si>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</si>
  <si>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</si>
  <si>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</si>
  <si>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</si>
  <si>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</si>
  <si>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</si>
  <si>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</si>
  <si>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</si>
  <si>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</si>
  <si>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</si>
  <si>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</si>
  <si>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</si>
  <si>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</si>
  <si>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</si>
  <si>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</si>
  <si>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</si>
  <si>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</si>
  <si>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</si>
  <si>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</si>
  <si>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</si>
  <si>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</si>
  <si>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</si>
  <si>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</si>
  <si>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</si>
  <si>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</si>
  <si>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</si>
  <si>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</si>
  <si>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</si>
  <si>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</si>
  <si>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</si>
  <si>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</si>
  <si>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</si>
  <si>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</si>
  <si>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</si>
  <si>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</si>
  <si>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</si>
  <si>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</si>
  <si>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</si>
  <si>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</si>
  <si>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</si>
  <si>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</si>
  <si>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</si>
  <si>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</si>
  <si>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</si>
  <si>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</si>
  <si>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</si>
  <si>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</si>
  <si>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</si>
  <si>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</si>
  <si>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</si>
  <si>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</si>
  <si>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</si>
  <si>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</si>
  <si>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</si>
  <si>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</si>
  <si>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</si>
  <si>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</si>
  <si>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</si>
  <si>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</si>
  <si>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</si>
  <si>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</si>
  <si>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</si>
  <si>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</si>
  <si>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</si>
  <si>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</si>
  <si>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</si>
  <si>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</si>
  <si>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</si>
  <si>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</si>
  <si>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</si>
  <si>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</si>
  <si>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</si>
  <si>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</si>
  <si>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</si>
  <si>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</si>
  <si>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</si>
  <si>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</si>
  <si>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</si>
  <si>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</si>
  <si>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ORÇAMENTO MANUTENÇÃO ELETROMECÂNICA</t>
  </si>
  <si>
    <t>ORÇAMENTO SERVIÇO TÉCNICO COMERCIAL</t>
  </si>
  <si>
    <t>CORTE E RELIGAÇÃO</t>
  </si>
  <si>
    <t>OPERAÇÕES COM HIDRÔMETRO/CAVALETE/RAMAL</t>
  </si>
  <si>
    <t>LIGAÇÃO DE ÁGUA</t>
  </si>
  <si>
    <t>LIGAÇÃO/REATIVAÇÃO DE ÁGUA EM QUALQUER DN - LAJOTA/PARALELEPIPEDO/SEM PAV. - INCLUSIVE REPAVIMENTAÇÃO</t>
  </si>
  <si>
    <t>LIGAÇÃO/REATIVAÇÃO DE ÁGUA EM QUALQUER DN - ASFALTO - INCLUSIVE PAV. PROVISÓRIA EM LAJOTA E REPAVIMENTAÇÃO ASFÁLTICA</t>
  </si>
  <si>
    <t>CORTE E RELIGAÇÃO NO CAVALETE COM OU SEM HIDRÔMETRO</t>
  </si>
  <si>
    <t>CORTE E RELIGAÇÃO NO RAMAL PREDIAL COM OU SEM RETIRADA DO CAVALETE E HIDRÔMETRO - VIA PAVIMENTADA EM ASFALTO/LAJOTA/PARALELEPIPEDO OU SEM PAV.</t>
  </si>
  <si>
    <t>INSTALAÇÃO/SUBSTITUIÇÃO DE HIDRÔMETRO, LIMPEZA DE PENEIRA OU DESCARGA DE CAVALETE</t>
  </si>
  <si>
    <t>REPARO DE CAVALETE DANIFICADO OU SUBSTITUIÇÃO DE REGISTRO DE CAVALETE</t>
  </si>
  <si>
    <t>DESLOCAMENTO DE CAVALETE ATÉ 1M</t>
  </si>
  <si>
    <t>REDIMENSIONAMENTO/SUBSTITUIÇÃO/INSTALAÇÃO DE RAMAL - LAJOTA/PARALELEPIPEDO/SEM PAV. - INCLUSIVE REPAVIMENTAÇÃO</t>
  </si>
  <si>
    <t>REDIMENSIONAMENTO/SUBSTITUIÇÃO/INSTALAÇÃO DE RAMAL  - ASFALTO - INCLUSIVE PAV. PROVISÓRIA EM LAJOTA E REPAVIMENTAÇÃO ASFÁLTICA</t>
  </si>
  <si>
    <t>AFERIÇÃO DE HIDROMETRO</t>
  </si>
  <si>
    <t>DESLIGAMENTOS</t>
  </si>
  <si>
    <t>DESLIGAMENTO DE LIGAÇÃO DE ÁGUA, COM CORTE NO COLAR DE TOMADA - LAJOTA/PARALELEPIPEDO/SEM PAV. - INCLUSIVE REPAVIMENTAÇÃO</t>
  </si>
  <si>
    <t>DESLIGAMENTO DE LIGAÇÃO DE ÁGUA, COM CORTE NO COLAR DE TOMADA - ASFALTO - INCLUSIVE PAV. PROVISÓRIA EM LAJOTA E REPAVIMENTAÇÃO ASFÁLTICA</t>
  </si>
  <si>
    <t>VISITAS</t>
  </si>
  <si>
    <t>VERIFICAÇÃO DE FALTA D'ÁGUA / ÁGUA SUJA / VISTORIA / VISITA IMPRODUTIVA / INSTALAÇÃO DE LACRE</t>
  </si>
  <si>
    <t>LIGAÇÃO DE ESGOTO</t>
  </si>
  <si>
    <t>LIGAÇÃO DE ESGOTO EM QUALQUER DN100/150 - LAJOTA/PARALELEPIPEDO/SEM PAV. - INCLUSIVE REPAVIMENTAÇÃO</t>
  </si>
  <si>
    <t>LIGAÇÃO DE ESGOTO EM QUALQUER DN100/150  - ASFALTO - INCLUSIVE PAV. PROVISÓRIA EM LAJOTA E REPAVIMENTAÇÃO ASFÁLTICA</t>
  </si>
  <si>
    <t>FORNECIMENTO DE PEÇAS</t>
  </si>
  <si>
    <t>KIT CAVALETE, PVC, COM REGISTRO, PARA HIDROMETRO, BITOLAS 1/2" OU 3/4" OU 1" - COMPLETO</t>
  </si>
  <si>
    <t>TUBO PEAD, AZUL, PE-80, DE = 20/25 MM X 2,3/3,0 MM DE PAREDE, PARA LIGACAO DE AGUA PREDIAL (NBR 15561), BOBINA DE 100 M</t>
  </si>
  <si>
    <t>TE DE SERVICO INTEGRADO ANTI PERDAS, EM POLIPROPILENO (PP), PARA TUBOS EM PEAD/PVC, 60/63/85/110 X 20/32MM - LIGACAO PREDIAL DE AGUA</t>
  </si>
  <si>
    <t>TUBO COLETOR DE ESGOTO PVC, JEI, DN 100 MM (NBR 7362), BARRA DE 6 M</t>
  </si>
  <si>
    <t>SELIM PVC, COM TRAVA, JE, 90 GRAUS, DN 125 X 100 MM OU 150 X 100 MM, PARA REDE COLETORA ESGOTO</t>
  </si>
  <si>
    <t>CURVA PVC, PB, JE, 45/90 GRAUS, DN 100 MM, PARA LIGAÇÃO DE REDE COLETORA ESGOTO</t>
  </si>
  <si>
    <t>1.2</t>
  </si>
  <si>
    <t>Serviços limpeza, conservação manutenção preditiva, preventiva, corretiva</t>
  </si>
  <si>
    <t>SERVIÇOS DE CONSERVAÇÃO E MANUTENÇÃO EM ERAB</t>
  </si>
  <si>
    <t>SERVIÇOS DE SERVIÇOS DE CONSERVAÇÃO E MANUTENÇÃO EM ETA, ERAB, BOOSTER's E RESERVATÓRIOS</t>
  </si>
  <si>
    <t>SERVIÇOS DE CONSERVAÇÃO E MANUTENÇÃO EM ETE</t>
  </si>
  <si>
    <t>SERVIÇOS DE CONSERVAÇÃO E MANUTENÇÃO EM ELEVATÓRIAS</t>
  </si>
  <si>
    <t>LIMPEZA COMPLETA DE DESARENADOR</t>
  </si>
  <si>
    <t>LIMPEZA COMPLETA DE DECANTADOR</t>
  </si>
  <si>
    <t>ADMINISTRAÇÃO TÉCNICA E GERENCIAMENTO</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</si>
  <si>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</si>
  <si>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</si>
  <si>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</si>
  <si>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</si>
  <si>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</si>
  <si>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</si>
  <si>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</si>
  <si>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</si>
  <si>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</si>
  <si>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</si>
  <si>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</si>
  <si>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</si>
  <si>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</si>
  <si>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</si>
  <si>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</si>
  <si>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</si>
  <si>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</si>
  <si>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</si>
  <si>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</si>
  <si>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</si>
  <si>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</si>
  <si>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</si>
  <si>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</si>
  <si>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</si>
  <si>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</si>
  <si>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</si>
  <si>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</si>
  <si>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</si>
  <si>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</si>
  <si>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</si>
  <si>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</si>
  <si>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</si>
  <si>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</si>
  <si>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</si>
  <si>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</si>
  <si>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</si>
  <si>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</si>
  <si>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</si>
  <si>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</si>
  <si>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</si>
  <si>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</si>
  <si>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</si>
  <si>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</si>
  <si>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</si>
  <si>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</si>
  <si>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</si>
  <si>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</si>
  <si>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</si>
  <si>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</si>
  <si>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</si>
  <si>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</si>
  <si>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</si>
  <si>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</si>
  <si>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</si>
  <si>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</si>
  <si>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</si>
  <si>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</si>
  <si>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</si>
  <si>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</si>
  <si>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</si>
  <si>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</si>
  <si>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</si>
  <si>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</si>
  <si>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</si>
  <si>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</si>
  <si>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</si>
  <si>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</si>
  <si>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</si>
  <si>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</si>
  <si>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</si>
  <si>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</si>
  <si>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</si>
  <si>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</si>
  <si>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</si>
  <si>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</si>
  <si>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</si>
  <si>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</si>
  <si>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</si>
  <si>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</si>
  <si>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</si>
  <si>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</si>
  <si>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</si>
  <si>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</si>
  <si>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</si>
  <si>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</si>
  <si>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</si>
  <si>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</si>
  <si>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</si>
  <si>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</si>
  <si>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</si>
  <si>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</si>
  <si>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</si>
  <si>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</si>
  <si>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</si>
  <si>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</si>
  <si>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</si>
  <si>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</si>
  <si>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</si>
  <si>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</si>
  <si>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</si>
  <si>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</si>
  <si>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</si>
  <si>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</si>
  <si>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</si>
  <si>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</si>
  <si>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</si>
  <si>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</si>
  <si>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</si>
  <si>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</si>
  <si>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</si>
  <si>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</si>
  <si>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</si>
  <si>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</si>
  <si>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</si>
  <si>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</si>
  <si>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</si>
  <si>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</si>
  <si>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</si>
  <si>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</si>
  <si>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</si>
  <si>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</si>
  <si>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</si>
  <si>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</si>
  <si>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</si>
  <si>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</si>
  <si>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</si>
  <si>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</si>
  <si>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</si>
  <si>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</si>
  <si>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</si>
  <si>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</si>
  <si>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</si>
  <si>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</si>
  <si>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</si>
  <si>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</si>
  <si>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</si>
  <si>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</si>
  <si>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</si>
  <si>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</si>
  <si>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</si>
  <si>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</si>
  <si>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</si>
  <si>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</si>
  <si>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</si>
  <si>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</si>
  <si>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</si>
  <si>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</si>
  <si>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</si>
  <si>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</si>
  <si>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</si>
  <si>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</si>
  <si>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</si>
  <si>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</si>
  <si>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</si>
  <si>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</si>
  <si>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</si>
  <si>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</si>
  <si>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</si>
  <si>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</si>
  <si>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</si>
  <si>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</si>
  <si>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</si>
  <si>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</si>
  <si>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</si>
  <si>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</si>
  <si>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</si>
  <si>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</si>
  <si>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</si>
  <si>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</si>
  <si>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</si>
  <si>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</si>
  <si>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</si>
  <si>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</si>
  <si>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</si>
  <si>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</si>
  <si>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</si>
  <si>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</si>
  <si>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</si>
  <si>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</si>
  <si>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</si>
  <si>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</si>
  <si>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</si>
  <si>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</si>
  <si>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</si>
  <si>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</si>
  <si>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</si>
  <si>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</si>
  <si>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</si>
  <si>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</si>
  <si>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</si>
  <si>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</si>
  <si>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</si>
  <si>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</si>
  <si>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</si>
  <si>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</si>
  <si>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</si>
  <si>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</si>
  <si>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</si>
  <si>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</si>
  <si>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</si>
  <si>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</si>
  <si>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</si>
  <si>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</si>
  <si>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</si>
  <si>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</si>
  <si>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</si>
  <si>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</si>
  <si>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</si>
  <si>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</si>
  <si>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</si>
  <si>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</si>
  <si>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</si>
  <si>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</si>
  <si>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</si>
  <si>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</si>
  <si>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</si>
  <si>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</si>
  <si>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</si>
  <si>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</si>
  <si>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</si>
  <si>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</si>
  <si>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</si>
  <si>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</si>
  <si>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</si>
  <si>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</si>
  <si>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</si>
  <si>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</si>
  <si>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</si>
  <si>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</si>
  <si>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</si>
  <si>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</si>
  <si>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</si>
  <si>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</si>
  <si>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</si>
  <si>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</si>
  <si>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</si>
  <si>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</si>
  <si>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</si>
  <si>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</si>
  <si>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</si>
  <si>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</si>
  <si>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</si>
  <si>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</si>
  <si>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</si>
  <si>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</si>
  <si>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</si>
  <si>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</si>
  <si>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</si>
  <si>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</si>
  <si>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</si>
  <si>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</si>
  <si>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</si>
  <si>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</si>
  <si>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</si>
  <si>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</si>
  <si>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</si>
  <si>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</si>
  <si>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</si>
  <si>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</si>
  <si>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</si>
  <si>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</si>
  <si>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</si>
  <si>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</si>
  <si>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</si>
  <si>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</si>
  <si>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</si>
  <si>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</si>
  <si>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</si>
  <si>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</si>
  <si>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</si>
  <si>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</si>
  <si>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</si>
  <si>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8.18</t>
  </si>
  <si>
    <t>8.19</t>
  </si>
  <si>
    <t>8.20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</si>
  <si>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</si>
  <si>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</si>
  <si>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</si>
  <si>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</si>
  <si>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</si>
  <si>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</si>
  <si>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</si>
  <si>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</si>
  <si>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</si>
  <si>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</si>
  <si>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</si>
  <si>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</si>
  <si>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</si>
  <si>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</si>
  <si>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</si>
  <si>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</si>
  <si>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</si>
  <si>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</si>
  <si>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</si>
  <si>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</si>
  <si>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</si>
  <si>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</si>
  <si>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</si>
  <si>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</si>
  <si>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</si>
  <si>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</si>
  <si>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</si>
  <si>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</si>
  <si>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</si>
  <si>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</si>
  <si>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</si>
  <si>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</si>
  <si>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</si>
  <si>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</si>
  <si>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</si>
  <si>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</si>
  <si>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</si>
  <si>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</si>
  <si>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</si>
  <si>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</si>
  <si>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</si>
  <si>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</si>
  <si>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</si>
  <si>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</si>
  <si>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</si>
  <si>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</si>
  <si>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</si>
  <si>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</si>
  <si>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</si>
  <si>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</si>
  <si>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</si>
  <si>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</si>
  <si>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</si>
  <si>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</si>
  <si>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</si>
  <si>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</si>
  <si>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</si>
  <si>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</si>
  <si>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</si>
  <si>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</si>
  <si>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</si>
  <si>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Toral Geral</t>
  </si>
  <si>
    <t xml:space="preserve">GERENTE DO CONTRATO </t>
  </si>
  <si>
    <t>ENCARREGADO DE OBRA (FISCAL DE CAMPO)</t>
  </si>
  <si>
    <t>CAMINHÃO PIPA POR ENTREGA DE CARGA</t>
  </si>
  <si>
    <t>ENTREGA DE ÁGUA</t>
  </si>
  <si>
    <t>Encanador (mensalista) - NO CONTRATO ATUAL ESTA DEMANDA DE MANUTENÇÃO É REALIZADA PELA PLANILHA DE ÁGUA</t>
  </si>
  <si>
    <t>MêS</t>
  </si>
  <si>
    <t>MURO DE GABIÃO, ENCHIMENTO COM PEDRA DE MÃO TIPO RACHÃO, DE GRAVIDADE, COM GAIOLAS DE COMPRIMENTO IGUAL A 2 M, PARA MUROS COM ALTURA MENOR OU IGUAL A 4 M  FORNECIMENTO E EXECUÇÃO. AF_12/2015</t>
  </si>
  <si>
    <t>COBERTURA COM TELHA ONDULADA DE FIBROCIMENTO  E=6 MM, COM MADEIRAMENTO</t>
  </si>
  <si>
    <t xml:space="preserve">TELHA TRAPEZOIDAL EM ALUMINIO, ALTURA DE *38* MM E ESPESSURA DE 0,7 MM (LARGURA TOTAL DE 1056 MM E COMPRIMENTO DE 5000 MM)                                                                                                                                                                                                                        </t>
  </si>
  <si>
    <t>EQUIPAMENTOS</t>
  </si>
  <si>
    <t>CAMINHÃO CAÇAMBA</t>
  </si>
  <si>
    <t>CASAN</t>
  </si>
  <si>
    <t>UNITÁRIO C/ BDI</t>
  </si>
  <si>
    <t>SAS / SES EMASA BALNEÁRIO CAMBORIÚ</t>
  </si>
  <si>
    <t>BDI SERV.</t>
  </si>
  <si>
    <t>BDI MAT.</t>
  </si>
  <si>
    <t>SINAPI</t>
  </si>
  <si>
    <t>CAMINHÃO PARA EQUIPAMENTO DE LIMPEZA E SUCÇÃO, COM CAMINHÃO TRUCADO DE PESO BRUTO TOTAL 23000 KG, CARGA ÚTIL MÁXIMA 15935 KG, DISTÂNCIA ENTRE EIXOS 4,80 M, POTÊNCIA 230 CV, INCLUSIVE LIMPADORA A SUCÇÃO, TANQUE 12000 L - CHP DIURNO. AF_05/2023</t>
  </si>
  <si>
    <t>DESOBSTRUÇÃO E LIMPEZA DE REDE DE ESGOTO COM CAMINHÃO HIDROVÁCUO</t>
  </si>
  <si>
    <t>CASAB</t>
  </si>
  <si>
    <t xml:space="preserve">CIMBRAMENTO DE MADEIRA </t>
  </si>
  <si>
    <t>ALVENARIA DE TIJOLOS CERÂMICO FURADO 1 VEZ</t>
  </si>
  <si>
    <t xml:space="preserve">EMBOÇO, CIMENTO CAL E AREIA, TRAÇO 1:2:6 </t>
  </si>
  <si>
    <t>CHAPISCO COMUM, CIMENTO E AREIA TRAÇO 1:3</t>
  </si>
  <si>
    <t>PORTAS DE ALUMÍNIO, INCLUSIVE FERRAGENS</t>
  </si>
  <si>
    <t>JANELAS DE ALUMÍNIO, INCLUSIVE FERRAGENS</t>
  </si>
  <si>
    <t>PISO CIMENTADO LISO/CALÇADA e=0,02m</t>
  </si>
  <si>
    <t>ENGENHEIRO CIVIL DE OBRA SENIOR (MENSALISTA) (GERENTE DE CONTRATO)</t>
  </si>
  <si>
    <t>Mês</t>
  </si>
  <si>
    <t xml:space="preserve"> RETROESCAVADEIRA SOBRE RODAS COM CARREGADEIRA, TRAÇÃO 4X4, POTÊNCIA LÍQ. 88 HP, CAÇAMBA CARREG. CAP. MÍN. 1 M3, CAÇAMBA RETRO CAP. 0,26 M3,
PESO OPERACIONAL MÍN. 6.674 KG, PROFUNDIDADE ESCAVAÇÃO MÁX. 4,37 M </t>
  </si>
  <si>
    <t>GUINDAUTO HIDRÁULICO, CAPACIDADE MÁXIMA DE CARGA 6200 KG, MOMENTO MÁXIMO DE CARGA 11,7 TM, ALCANCE MÁXIMO HORIZONTAL 9,70 M, INCLUSIVE CAMINHÃO TOCO PBT 16.000 KG, POTÊNCIA DE 189 CV - CHP DIURNO. AF_06/2014</t>
  </si>
  <si>
    <t>SERVIÇOS LIMPEZA, CONSERVAÇÃO MANUTENÇÃO PREDITIVA, PREVENTIVA, CORRETIVA</t>
  </si>
  <si>
    <t>CAMINHÃO BASCULANTE 6 M3, PESO BRUTO TOTAL 16.000 KG, CARGA ÚTIL MÁXIMA 13.071 KG, DISTÂNCIA ENTRE EIXOS 4,80 M, POTÊNCIA 230 CV INCLUSIVE CAÇAMBA METÁLICA - CHP DIURNO. AF_06/2014</t>
  </si>
  <si>
    <t>12.1</t>
  </si>
  <si>
    <t>12.2</t>
  </si>
  <si>
    <t>12.3</t>
  </si>
  <si>
    <t>12.4</t>
  </si>
  <si>
    <t>12.5</t>
  </si>
  <si>
    <t>12.6</t>
  </si>
  <si>
    <t>12.7</t>
  </si>
  <si>
    <t>12.8</t>
  </si>
  <si>
    <t>12.9</t>
  </si>
  <si>
    <t>12.10</t>
  </si>
  <si>
    <t>12.11</t>
  </si>
  <si>
    <t>12.12</t>
  </si>
  <si>
    <t>12.13</t>
  </si>
  <si>
    <t>12.14</t>
  </si>
  <si>
    <t>12.15</t>
  </si>
  <si>
    <t>12.16</t>
  </si>
  <si>
    <t>12.17</t>
  </si>
  <si>
    <t>12.18</t>
  </si>
  <si>
    <t>12.19</t>
  </si>
  <si>
    <t>13.1</t>
  </si>
  <si>
    <t>13.2</t>
  </si>
  <si>
    <t>13.3</t>
  </si>
  <si>
    <t>TOTAL C/ BDI</t>
  </si>
  <si>
    <t>MIN. TRAB</t>
  </si>
  <si>
    <t>GOV. FEDERAL</t>
  </si>
  <si>
    <t>IMÓVEL WEB</t>
  </si>
  <si>
    <t>12/2023</t>
  </si>
  <si>
    <t>LOCALIZA</t>
  </si>
  <si>
    <t>580072 00F</t>
  </si>
  <si>
    <t>CÓDIGO</t>
  </si>
  <si>
    <t>ORÇ 01</t>
  </si>
  <si>
    <t>MERCADO</t>
  </si>
  <si>
    <t>03.01.01</t>
  </si>
  <si>
    <t>03.01.02</t>
  </si>
  <si>
    <t>03.01.03</t>
  </si>
  <si>
    <t>03.01.04</t>
  </si>
  <si>
    <t>03.01.05</t>
  </si>
  <si>
    <t>03.01.06</t>
  </si>
  <si>
    <t>03.01.07</t>
  </si>
  <si>
    <t>03.01.08</t>
  </si>
  <si>
    <t>03.01.09</t>
  </si>
  <si>
    <t>03.01.10</t>
  </si>
  <si>
    <t>03.01.11</t>
  </si>
  <si>
    <t>03.01.12</t>
  </si>
  <si>
    <t>03.01.13</t>
  </si>
  <si>
    <t>03.01.14</t>
  </si>
  <si>
    <t>03.01.15</t>
  </si>
  <si>
    <t>03.01.16</t>
  </si>
  <si>
    <t>03.01.17</t>
  </si>
  <si>
    <t>03.01.18</t>
  </si>
  <si>
    <t>03.01.19</t>
  </si>
  <si>
    <t>03.01.20</t>
  </si>
  <si>
    <t>03.01.21</t>
  </si>
  <si>
    <t>03.01.22</t>
  </si>
  <si>
    <t>03.01.23</t>
  </si>
  <si>
    <t>03.01.24</t>
  </si>
  <si>
    <t>03.01.25</t>
  </si>
  <si>
    <t>03.01.26</t>
  </si>
  <si>
    <t>03.01.27</t>
  </si>
  <si>
    <t>03.01.28</t>
  </si>
  <si>
    <t>03.01.29</t>
  </si>
  <si>
    <t>03.01.30</t>
  </si>
  <si>
    <t>03.01.31</t>
  </si>
  <si>
    <t>03.01.32</t>
  </si>
  <si>
    <t>03.01.33</t>
  </si>
  <si>
    <t>03.01.34</t>
  </si>
  <si>
    <t>03.01.35</t>
  </si>
  <si>
    <t>03.01.36</t>
  </si>
  <si>
    <t>03.01.37</t>
  </si>
  <si>
    <t>03.01.38</t>
  </si>
  <si>
    <t>03.01.39</t>
  </si>
  <si>
    <t>03.01.40</t>
  </si>
  <si>
    <t>03.01.41</t>
  </si>
  <si>
    <t>03.01.42</t>
  </si>
  <si>
    <t>03.01.43</t>
  </si>
  <si>
    <t>03.01.44</t>
  </si>
  <si>
    <t>03.01.45</t>
  </si>
  <si>
    <t>03.01.46</t>
  </si>
  <si>
    <t>03.01.47</t>
  </si>
  <si>
    <t>03.01.48</t>
  </si>
  <si>
    <t>03.01.49</t>
  </si>
  <si>
    <t>03.01.50</t>
  </si>
  <si>
    <t>03.01.51</t>
  </si>
  <si>
    <t>03.01.52</t>
  </si>
  <si>
    <t>03.01.53</t>
  </si>
  <si>
    <t>03.01.54</t>
  </si>
  <si>
    <t>03.01.55</t>
  </si>
  <si>
    <t>03.01.56</t>
  </si>
  <si>
    <t>03.01.57</t>
  </si>
  <si>
    <t>03.01.58</t>
  </si>
  <si>
    <t>03.01.59</t>
  </si>
  <si>
    <t>03.01.60</t>
  </si>
  <si>
    <t>03.01.61</t>
  </si>
  <si>
    <t>03.01.62</t>
  </si>
  <si>
    <t>03.01.63</t>
  </si>
  <si>
    <t>03.01.64</t>
  </si>
  <si>
    <t>03.01.65</t>
  </si>
  <si>
    <t>03.01.66</t>
  </si>
  <si>
    <t>03.01.67</t>
  </si>
  <si>
    <t>03.01.68</t>
  </si>
  <si>
    <t>03.01.69</t>
  </si>
  <si>
    <t>03.01.70</t>
  </si>
  <si>
    <t>03.01.71</t>
  </si>
  <si>
    <t>03.01.72</t>
  </si>
  <si>
    <t>03.01.73</t>
  </si>
  <si>
    <t>03.01.74</t>
  </si>
  <si>
    <t>03.01.75</t>
  </si>
  <si>
    <t>03.01.76</t>
  </si>
  <si>
    <t>03.01.77</t>
  </si>
  <si>
    <t>03.01.78</t>
  </si>
  <si>
    <t>03.01.79</t>
  </si>
  <si>
    <t>03.01.80</t>
  </si>
  <si>
    <t>03.01.81</t>
  </si>
  <si>
    <t>03.01.82</t>
  </si>
  <si>
    <t>03.01.83</t>
  </si>
  <si>
    <t>03.01.84</t>
  </si>
  <si>
    <t>03.01.85</t>
  </si>
  <si>
    <t>03.01.86</t>
  </si>
  <si>
    <t>03.01.87</t>
  </si>
  <si>
    <t>03.01.88</t>
  </si>
  <si>
    <t>03.01.89</t>
  </si>
  <si>
    <t>03.01.90</t>
  </si>
  <si>
    <t>03.01.91</t>
  </si>
  <si>
    <t>03.01.92</t>
  </si>
  <si>
    <t>03.01.93</t>
  </si>
  <si>
    <t>03.01.94</t>
  </si>
  <si>
    <t>03.01.95</t>
  </si>
  <si>
    <t>03.01.96</t>
  </si>
  <si>
    <t>03.01.97</t>
  </si>
  <si>
    <t>040018091</t>
  </si>
  <si>
    <t>SANEPAR</t>
  </si>
  <si>
    <t>7588</t>
  </si>
  <si>
    <t>03.01.98</t>
  </si>
  <si>
    <t>03.01.99</t>
  </si>
  <si>
    <t>03.01.100</t>
  </si>
  <si>
    <t>03.01.101</t>
  </si>
  <si>
    <t>03.01.102</t>
  </si>
  <si>
    <t>03.01.103</t>
  </si>
  <si>
    <t>03.01.104</t>
  </si>
  <si>
    <t>03.01.105</t>
  </si>
  <si>
    <t>03.01.106</t>
  </si>
  <si>
    <t>151004</t>
  </si>
  <si>
    <t>151001</t>
  </si>
  <si>
    <t>130301</t>
  </si>
  <si>
    <t>130313</t>
  </si>
  <si>
    <t>091302</t>
  </si>
  <si>
    <t>090071073</t>
  </si>
  <si>
    <t>040018090</t>
  </si>
  <si>
    <t>042007064</t>
  </si>
  <si>
    <t>SANEPAR - JUNHO 23 MOS 4</t>
  </si>
  <si>
    <t>042007067</t>
  </si>
  <si>
    <t>43431</t>
  </si>
  <si>
    <t>2504</t>
  </si>
  <si>
    <t>1619</t>
  </si>
  <si>
    <t>1620</t>
  </si>
  <si>
    <t>1627</t>
  </si>
  <si>
    <t>1617</t>
  </si>
  <si>
    <t>34653</t>
  </si>
  <si>
    <t>34709</t>
  </si>
  <si>
    <t>34714</t>
  </si>
  <si>
    <t>2391</t>
  </si>
  <si>
    <t>2377</t>
  </si>
  <si>
    <t>2379</t>
  </si>
  <si>
    <t>39475</t>
  </si>
  <si>
    <t>21130</t>
  </si>
  <si>
    <t>39246</t>
  </si>
  <si>
    <t>141402</t>
  </si>
  <si>
    <t>39380</t>
  </si>
  <si>
    <t>2510</t>
  </si>
  <si>
    <t>12899</t>
  </si>
  <si>
    <t>042032098</t>
  </si>
  <si>
    <t>042032099</t>
  </si>
  <si>
    <t>1589</t>
  </si>
  <si>
    <t>7525</t>
  </si>
  <si>
    <t>568</t>
  </si>
  <si>
    <t>05.01.01</t>
  </si>
  <si>
    <t>05.01.02</t>
  </si>
  <si>
    <t>05.01.03</t>
  </si>
  <si>
    <t>05.01.04</t>
  </si>
  <si>
    <t>05.01.05</t>
  </si>
  <si>
    <t>05.01.06</t>
  </si>
  <si>
    <t>05.01.07</t>
  </si>
  <si>
    <t>05.01.08</t>
  </si>
  <si>
    <t>05.01.09</t>
  </si>
  <si>
    <t>05.01.10</t>
  </si>
  <si>
    <t>05.01.11</t>
  </si>
  <si>
    <t>05.01.12</t>
  </si>
  <si>
    <t>05.01.13</t>
  </si>
  <si>
    <t>05.01.14</t>
  </si>
  <si>
    <t>05.01.15</t>
  </si>
  <si>
    <t>05.01.16</t>
  </si>
  <si>
    <t>05.01.21</t>
  </si>
  <si>
    <t>05.01.22</t>
  </si>
  <si>
    <t>05.01.23</t>
  </si>
  <si>
    <t>05.01.24</t>
  </si>
  <si>
    <t>06.01.01</t>
  </si>
  <si>
    <t>06.01.02</t>
  </si>
  <si>
    <t>06.01.03</t>
  </si>
  <si>
    <t>06.01.04</t>
  </si>
  <si>
    <t>06.01.05</t>
  </si>
  <si>
    <t>06.01.06</t>
  </si>
  <si>
    <t>06.01.07</t>
  </si>
  <si>
    <t>06.01.08</t>
  </si>
  <si>
    <t>06.01.09</t>
  </si>
  <si>
    <t>06.01.10</t>
  </si>
  <si>
    <t>06.01.11</t>
  </si>
  <si>
    <t>06.01.12</t>
  </si>
  <si>
    <t>06.01.13</t>
  </si>
  <si>
    <t>06.01.14</t>
  </si>
  <si>
    <t>06.01.15</t>
  </si>
  <si>
    <t>06.01.16</t>
  </si>
  <si>
    <t>06.01.17</t>
  </si>
  <si>
    <t>06.01.18</t>
  </si>
  <si>
    <t>06.01.19</t>
  </si>
  <si>
    <t>06.01.20</t>
  </si>
  <si>
    <t>06.01.21</t>
  </si>
  <si>
    <t>06.01.22</t>
  </si>
  <si>
    <t>06.01.23</t>
  </si>
  <si>
    <t>06.01.24</t>
  </si>
  <si>
    <t>06.01.25</t>
  </si>
  <si>
    <t>06.01.26</t>
  </si>
  <si>
    <t>06.01.27</t>
  </si>
  <si>
    <t>06.01.28</t>
  </si>
  <si>
    <t>06.01.29</t>
  </si>
  <si>
    <t>06.01.30</t>
  </si>
  <si>
    <t>06.01.31</t>
  </si>
  <si>
    <t>06.01.32</t>
  </si>
  <si>
    <t>06.01.33</t>
  </si>
  <si>
    <t>06.01.34</t>
  </si>
  <si>
    <t>06.01.35</t>
  </si>
  <si>
    <t>06.01.36</t>
  </si>
  <si>
    <t>06.01.37</t>
  </si>
  <si>
    <t>06.01.38</t>
  </si>
  <si>
    <t>06.01.39</t>
  </si>
  <si>
    <t>06.01.40</t>
  </si>
  <si>
    <t>07.01.01</t>
  </si>
  <si>
    <t>07.01.02</t>
  </si>
  <si>
    <t>07.01.03</t>
  </si>
  <si>
    <t>07.01.04</t>
  </si>
  <si>
    <t>07.01.05</t>
  </si>
  <si>
    <t>07.01.06</t>
  </si>
  <si>
    <t>07.01.07</t>
  </si>
  <si>
    <t>07.01.08</t>
  </si>
  <si>
    <t>07.01.09</t>
  </si>
  <si>
    <t>07.01.10</t>
  </si>
  <si>
    <t>07.01.11</t>
  </si>
  <si>
    <t>07.01.12</t>
  </si>
  <si>
    <t>07.01.13</t>
  </si>
  <si>
    <t>07.01.14</t>
  </si>
  <si>
    <t>07.01.15</t>
  </si>
  <si>
    <t>07.01.16</t>
  </si>
  <si>
    <t>07.01.17</t>
  </si>
  <si>
    <t>07.01.18</t>
  </si>
  <si>
    <t>07.01.19</t>
  </si>
  <si>
    <t>07.01.20</t>
  </si>
  <si>
    <t>07.01.21</t>
  </si>
  <si>
    <t>07.01.22</t>
  </si>
  <si>
    <t>07.01.23</t>
  </si>
  <si>
    <t>07.01.24</t>
  </si>
  <si>
    <t>07.01.25</t>
  </si>
  <si>
    <t>07.01.26</t>
  </si>
  <si>
    <t>07.01.27</t>
  </si>
  <si>
    <t>07.01.28</t>
  </si>
  <si>
    <t>07.01.29</t>
  </si>
  <si>
    <t>07.01.30</t>
  </si>
  <si>
    <t>07.01.31</t>
  </si>
  <si>
    <t>07.01.32</t>
  </si>
  <si>
    <t>07.01.33</t>
  </si>
  <si>
    <t>07.01.34</t>
  </si>
  <si>
    <t>08.01.01</t>
  </si>
  <si>
    <t>08.01.02</t>
  </si>
  <si>
    <t>08.01.03</t>
  </si>
  <si>
    <t>08.01.04</t>
  </si>
  <si>
    <t>08.01.05</t>
  </si>
  <si>
    <t>08.01.06</t>
  </si>
  <si>
    <t>08.01.07</t>
  </si>
  <si>
    <t>08.01.08</t>
  </si>
  <si>
    <t>08.01.09</t>
  </si>
  <si>
    <t>08.01.10</t>
  </si>
  <si>
    <t>09.01.01</t>
  </si>
  <si>
    <t>09.01.02</t>
  </si>
  <si>
    <t>09.01.03</t>
  </si>
  <si>
    <t>09.01.04</t>
  </si>
  <si>
    <t>09.01.05</t>
  </si>
  <si>
    <t>09.01.06</t>
  </si>
  <si>
    <t>10.01.01</t>
  </si>
  <si>
    <t>10.01.02</t>
  </si>
  <si>
    <t>10.01.03</t>
  </si>
  <si>
    <t>10.01.04</t>
  </si>
  <si>
    <t>10.01.05</t>
  </si>
  <si>
    <t>10.01.06</t>
  </si>
  <si>
    <t>10.01.07</t>
  </si>
  <si>
    <t>10.01.08</t>
  </si>
  <si>
    <t>10.01.09</t>
  </si>
  <si>
    <t>10.01.10</t>
  </si>
  <si>
    <t>10.01.11</t>
  </si>
  <si>
    <t>10.01.12</t>
  </si>
  <si>
    <t>10.01.13</t>
  </si>
  <si>
    <t>10.01.14</t>
  </si>
  <si>
    <t>10.01.15</t>
  </si>
  <si>
    <t>10.01.16</t>
  </si>
  <si>
    <t>10.01.17</t>
  </si>
  <si>
    <t>10.01.18</t>
  </si>
  <si>
    <t>10.01.19</t>
  </si>
  <si>
    <t>10.01.20</t>
  </si>
  <si>
    <t>10.01.21</t>
  </si>
  <si>
    <t>10.01.22</t>
  </si>
  <si>
    <t>10.01.23</t>
  </si>
  <si>
    <t>10.01.24</t>
  </si>
  <si>
    <t>10.01.25</t>
  </si>
  <si>
    <t>10.01.26</t>
  </si>
  <si>
    <t>10.01.27</t>
  </si>
  <si>
    <t>10.01.28</t>
  </si>
  <si>
    <t>10.01.29</t>
  </si>
  <si>
    <t>10.01.30</t>
  </si>
  <si>
    <t>10.01.31</t>
  </si>
  <si>
    <t>10.01.32</t>
  </si>
  <si>
    <t>10.01.33</t>
  </si>
  <si>
    <t>10.01.34</t>
  </si>
  <si>
    <t>10.01.35</t>
  </si>
  <si>
    <t>10.01.36</t>
  </si>
  <si>
    <t>10.01.37</t>
  </si>
  <si>
    <t>10.01.38</t>
  </si>
  <si>
    <t>10.01.39</t>
  </si>
  <si>
    <t>10.01.40</t>
  </si>
  <si>
    <t>10.01.41</t>
  </si>
  <si>
    <t>10.01.42</t>
  </si>
  <si>
    <t>10.01.43</t>
  </si>
  <si>
    <t>10.01.44</t>
  </si>
  <si>
    <t>10.01.45</t>
  </si>
  <si>
    <t>10.01.46</t>
  </si>
  <si>
    <t>10.01.47</t>
  </si>
  <si>
    <t>10.01.48</t>
  </si>
  <si>
    <t>10.01.49</t>
  </si>
  <si>
    <t>REFERÊNCIA</t>
  </si>
  <si>
    <t>COMPOSIÇÃO MANUT.</t>
  </si>
  <si>
    <t>COMPOSIÇÃO ELETROMEC.</t>
  </si>
  <si>
    <t>COMPOSIÇÃO CONSERV.</t>
  </si>
  <si>
    <t>SISTEMAS OFICIAIS, SITES, MERCADO</t>
  </si>
  <si>
    <t>MANUTENÇÃO ELETROMECÂNICA E ESGOTO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</si>
</sst>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7" formatCode="_(* #,##0.00_);_(* \(#,##0.00\);_(* &quot;-&quot;??_);_(@_)"/>
  </numFmts>
  <fonts count="13" x14ac:knownFonts="1">
    <font>
      <sz val="11"/>
      <color theme="1"/>
      <name val="Calibri"/>
      <family val="2"/>
      <scheme val="minor"/>
    </font>
    <font>
      <sz val="11"/>
      <color theme="1"/>
      <name val="Calibri"/>
      <family val="2"/>
      <scheme val="minor"/>
    </font>
    <font>
      <sz val="10"/>
      <name val="MS Sans Serif"/>
      <family val="2"/>
    </font>
    <font>
      <sz val="10"/>
      <color theme="1"/>
      <name val="Calibri"/>
      <family val="2"/>
      <scheme val="minor"/>
    </font>
    <font>
      <b/>
      <sz val="10"/>
      <color theme="1"/>
      <name val="Calibri"/>
      <family val="2"/>
      <scheme val="minor"/>
    </font>
    <font>
      <sz val="10"/>
      <name val="Calibri"/>
      <family val="2"/>
    </font>
    <font>
      <sz val="10"/>
      <color rgb="FF000000"/>
      <name val="Calibri"/>
      <family val="2"/>
    </font>
    <font>
      <sz val="8"/>
      <name val="Calibri"/>
      <family val="2"/>
      <scheme val="minor"/>
    </font>
    <font>
      <b/>
      <sz val="11"/>
      <color theme="1"/>
      <name val="Calibri"/>
      <family val="2"/>
      <scheme val="minor"/>
    </font>
    <font>
      <b/>
      <sz val="12"/>
      <color theme="1"/>
      <name val="Calibri"/>
      <family val="2"/>
      <scheme val="minor"/>
    </font>
    <font>
      <sz val="11"/>
      <color rgb="FF000000"/>
      <name val="Calibri"/>
      <family val="2"/>
    </font>
    <font>
      <sz val="11"/>
      <name val="Calibri"/>
      <family val="2"/>
    </font>
    <font>
      <sz val="1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79998168889431442"/>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00B050"/>
        <bgColor indexed="64"/>
      </patternFill>
    </fill>
    <fill>
      <patternFill patternType="solid">
        <fgColor rgb="FFFFFF00"/>
        <bgColor indexed="64"/>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14">
    <xf numFmtId="0" fontId="0" fillId="0" borderId="0"/>
    <xf numFmtId="44" fontId="1" fillId="0" borderId="0" applyFont="0" applyFill="0" applyBorder="0" applyAlignment="0" applyProtection="0"/>
    <xf numFmtId="0" fontId="2" fillId="0" borderId="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0" fontId="1" fillId="0" borderId="0"/>
    <xf numFmtId="0" fontId="1" fillId="0" borderId="0"/>
    <xf numFmtId="167" fontId="12" fillId="0" borderId="0" applyFill="0" applyBorder="0" applyAlignment="0" applyProtection="0"/>
    <xf numFmtId="43" fontId="1" fillId="0" borderId="0" applyFont="0" applyFill="0" applyBorder="0" applyAlignment="0" applyProtection="0"/>
  </cellStyleXfs>
  <cellXfs count="100">
    <xf numFmtId="0" fontId="0" fillId="0" borderId="0" xfId="0"/>
    <xf numFmtId="0" fontId="3" fillId="2" borderId="0" xfId="0" applyFont="1" applyFill="1"/>
    <xf numFmtId="0" fontId="3" fillId="2" borderId="0" xfId="0" applyFont="1" applyFill="1" applyAlignment="1">
      <alignment horizontal="center"/>
    </xf>
    <xf numFmtId="44" fontId="3" fillId="2" borderId="0" xfId="1" applyFont="1" applyFill="1"/>
    <xf numFmtId="0" fontId="5" fillId="5" borderId="0" xfId="2" applyFont="1" applyFill="1" applyAlignment="1">
      <alignment horizontal="left" vertical="center" wrapText="1"/>
    </xf>
    <xf numFmtId="0" fontId="5" fillId="5" borderId="0" xfId="3" applyFont="1" applyFill="1" applyAlignment="1">
      <alignment horizontal="center" vertical="center"/>
    </xf>
    <xf numFmtId="0" fontId="3" fillId="4" borderId="0" xfId="0" applyFont="1" applyFill="1"/>
    <xf numFmtId="0" fontId="5" fillId="6" borderId="0" xfId="2" applyFont="1" applyFill="1" applyAlignment="1">
      <alignment horizontal="left" vertical="center" wrapText="1"/>
    </xf>
    <xf numFmtId="0" fontId="5" fillId="6" borderId="0" xfId="3" applyFont="1" applyFill="1" applyAlignment="1">
      <alignment horizontal="center" vertical="center"/>
    </xf>
    <xf numFmtId="0" fontId="3" fillId="7" borderId="0" xfId="0" applyFont="1" applyFill="1"/>
    <xf numFmtId="0" fontId="3" fillId="7" borderId="0" xfId="0" applyFont="1" applyFill="1" applyAlignment="1">
      <alignment horizontal="center"/>
    </xf>
    <xf numFmtId="44" fontId="3" fillId="7" borderId="0" xfId="1" applyFont="1" applyFill="1"/>
    <xf numFmtId="0" fontId="6" fillId="8" borderId="0" xfId="0" applyFont="1" applyFill="1" applyAlignment="1">
      <alignment vertical="center"/>
    </xf>
    <xf numFmtId="44" fontId="3" fillId="7" borderId="0" xfId="1" applyFont="1" applyFill="1" applyBorder="1"/>
    <xf numFmtId="44" fontId="5" fillId="5" borderId="0" xfId="1" applyFont="1" applyFill="1" applyBorder="1" applyAlignment="1">
      <alignment horizontal="center" vertical="center"/>
    </xf>
    <xf numFmtId="44" fontId="5" fillId="6" borderId="0" xfId="1" applyFont="1" applyFill="1" applyBorder="1" applyAlignment="1">
      <alignment horizontal="center" vertical="center"/>
    </xf>
    <xf numFmtId="44" fontId="6" fillId="8" borderId="0" xfId="1" applyFont="1" applyFill="1" applyBorder="1" applyAlignment="1">
      <alignment vertical="center"/>
    </xf>
    <xf numFmtId="0" fontId="3" fillId="4" borderId="0" xfId="0" applyFont="1" applyFill="1" applyAlignment="1">
      <alignment horizontal="center"/>
    </xf>
    <xf numFmtId="44" fontId="4" fillId="9" borderId="0" xfId="1" applyFont="1" applyFill="1"/>
    <xf numFmtId="0" fontId="4" fillId="9" borderId="0" xfId="0" applyFont="1" applyFill="1" applyAlignment="1">
      <alignment horizontal="center"/>
    </xf>
    <xf numFmtId="0" fontId="4" fillId="9" borderId="0" xfId="0" applyFont="1" applyFill="1"/>
    <xf numFmtId="0" fontId="4" fillId="3" borderId="0" xfId="0" applyFont="1" applyFill="1" applyAlignment="1">
      <alignment horizontal="center"/>
    </xf>
    <xf numFmtId="4" fontId="3" fillId="2" borderId="0" xfId="0" applyNumberFormat="1" applyFont="1" applyFill="1"/>
    <xf numFmtId="44" fontId="3" fillId="2" borderId="0" xfId="0" applyNumberFormat="1" applyFont="1" applyFill="1"/>
    <xf numFmtId="4" fontId="3" fillId="4" borderId="0" xfId="0" applyNumberFormat="1" applyFont="1" applyFill="1"/>
    <xf numFmtId="44" fontId="3" fillId="4" borderId="0" xfId="0" applyNumberFormat="1" applyFont="1" applyFill="1"/>
    <xf numFmtId="4" fontId="3" fillId="7" borderId="0" xfId="0" applyNumberFormat="1" applyFont="1" applyFill="1"/>
    <xf numFmtId="44" fontId="3" fillId="7" borderId="0" xfId="0" applyNumberFormat="1" applyFont="1" applyFill="1"/>
    <xf numFmtId="0" fontId="4" fillId="2" borderId="0" xfId="0" applyFont="1" applyFill="1" applyAlignment="1">
      <alignment horizontal="center"/>
    </xf>
    <xf numFmtId="0" fontId="4" fillId="2" borderId="0" xfId="0" applyFont="1" applyFill="1"/>
    <xf numFmtId="0" fontId="9" fillId="2" borderId="1" xfId="0" applyFont="1" applyFill="1" applyBorder="1" applyAlignment="1">
      <alignment vertical="center"/>
    </xf>
    <xf numFmtId="0" fontId="10" fillId="8" borderId="2" xfId="0" applyFont="1" applyFill="1" applyBorder="1" applyAlignment="1">
      <alignment vertical="center" wrapText="1"/>
    </xf>
    <xf numFmtId="0" fontId="11" fillId="5" borderId="2" xfId="2" applyFont="1" applyFill="1" applyBorder="1" applyAlignment="1">
      <alignment horizontal="left" vertical="center" wrapText="1"/>
    </xf>
    <xf numFmtId="0" fontId="11" fillId="5" borderId="2" xfId="3" applyFont="1" applyFill="1" applyBorder="1" applyAlignment="1">
      <alignment horizontal="center" vertical="center"/>
    </xf>
    <xf numFmtId="44" fontId="11" fillId="5" borderId="2" xfId="1" applyFont="1" applyFill="1" applyBorder="1" applyAlignment="1">
      <alignment horizontal="center" vertical="center"/>
    </xf>
    <xf numFmtId="0" fontId="10" fillId="8" borderId="2" xfId="0" applyFont="1" applyFill="1" applyBorder="1" applyAlignment="1">
      <alignment vertical="center"/>
    </xf>
    <xf numFmtId="44" fontId="10" fillId="8" borderId="2" xfId="1" applyFont="1" applyFill="1" applyBorder="1" applyAlignment="1">
      <alignment vertical="center"/>
    </xf>
    <xf numFmtId="0" fontId="11" fillId="6" borderId="2" xfId="2" applyFont="1" applyFill="1" applyBorder="1" applyAlignment="1">
      <alignment horizontal="left" vertical="center" wrapText="1"/>
    </xf>
    <xf numFmtId="0" fontId="11" fillId="6" borderId="2" xfId="3" applyFont="1" applyFill="1" applyBorder="1" applyAlignment="1">
      <alignment horizontal="center" vertical="center"/>
    </xf>
    <xf numFmtId="44" fontId="11" fillId="6" borderId="2" xfId="1" applyFont="1" applyFill="1" applyBorder="1" applyAlignment="1">
      <alignment horizontal="center" vertical="center"/>
    </xf>
    <xf numFmtId="0" fontId="3" fillId="2" borderId="0" xfId="0" applyFont="1" applyFill="1" applyAlignment="1">
      <alignment vertical="center"/>
    </xf>
    <xf numFmtId="10" fontId="9" fillId="2" borderId="1" xfId="6" applyNumberFormat="1" applyFont="1" applyFill="1" applyBorder="1" applyAlignment="1">
      <alignment vertical="center"/>
    </xf>
    <xf numFmtId="0" fontId="4" fillId="2" borderId="0" xfId="0" applyFont="1" applyFill="1" applyAlignment="1">
      <alignment horizontal="center" vertical="center"/>
    </xf>
    <xf numFmtId="0" fontId="8" fillId="3" borderId="1" xfId="0" applyFont="1" applyFill="1" applyBorder="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vertical="center"/>
    </xf>
    <xf numFmtId="0" fontId="8" fillId="9" borderId="3" xfId="0" applyFont="1" applyFill="1" applyBorder="1" applyAlignment="1">
      <alignment horizontal="center" vertical="center"/>
    </xf>
    <xf numFmtId="0" fontId="8" fillId="9" borderId="3" xfId="0" applyFont="1" applyFill="1" applyBorder="1" applyAlignment="1">
      <alignment vertical="center"/>
    </xf>
    <xf numFmtId="44" fontId="8" fillId="9" borderId="3" xfId="1" applyFont="1" applyFill="1" applyBorder="1" applyAlignment="1">
      <alignment vertical="center"/>
    </xf>
    <xf numFmtId="0" fontId="4" fillId="9" borderId="0" xfId="0" applyFont="1" applyFill="1" applyAlignment="1">
      <alignment vertical="center"/>
    </xf>
    <xf numFmtId="0" fontId="0" fillId="7" borderId="2" xfId="0" applyFill="1" applyBorder="1" applyAlignment="1">
      <alignment horizontal="center" vertical="center"/>
    </xf>
    <xf numFmtId="0" fontId="0" fillId="7" borderId="2" xfId="0" applyFill="1" applyBorder="1" applyAlignment="1">
      <alignment vertical="center" wrapText="1"/>
    </xf>
    <xf numFmtId="0" fontId="0" fillId="7" borderId="2" xfId="0" applyFill="1" applyBorder="1" applyAlignment="1">
      <alignment vertical="center"/>
    </xf>
    <xf numFmtId="44" fontId="0" fillId="7" borderId="2" xfId="1" applyFont="1" applyFill="1" applyBorder="1" applyAlignment="1">
      <alignment vertical="center"/>
    </xf>
    <xf numFmtId="0" fontId="3" fillId="7" borderId="0" xfId="0" applyFont="1" applyFill="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vertical="center"/>
    </xf>
    <xf numFmtId="44" fontId="0" fillId="2" borderId="2" xfId="1" applyFont="1" applyFill="1" applyBorder="1" applyAlignment="1">
      <alignment vertical="center"/>
    </xf>
    <xf numFmtId="0" fontId="8" fillId="9" borderId="2" xfId="0" applyFont="1" applyFill="1" applyBorder="1" applyAlignment="1">
      <alignment horizontal="center" vertical="center"/>
    </xf>
    <xf numFmtId="0" fontId="8" fillId="9" borderId="2" xfId="0" applyFont="1" applyFill="1" applyBorder="1" applyAlignment="1">
      <alignment vertical="center" wrapText="1"/>
    </xf>
    <xf numFmtId="0" fontId="8" fillId="9" borderId="2" xfId="0" applyFont="1" applyFill="1" applyBorder="1" applyAlignment="1">
      <alignment vertical="center"/>
    </xf>
    <xf numFmtId="44" fontId="8" fillId="9" borderId="2" xfId="1" applyFont="1" applyFill="1" applyBorder="1" applyAlignment="1">
      <alignment vertical="center"/>
    </xf>
    <xf numFmtId="0" fontId="0" fillId="4" borderId="2" xfId="0" applyFill="1" applyBorder="1" applyAlignment="1">
      <alignment vertical="center"/>
    </xf>
    <xf numFmtId="0" fontId="3" fillId="4" borderId="0" xfId="0" applyFont="1" applyFill="1" applyAlignment="1">
      <alignment vertical="center"/>
    </xf>
    <xf numFmtId="0" fontId="0" fillId="4" borderId="2" xfId="0" applyFill="1" applyBorder="1" applyAlignment="1">
      <alignment horizontal="center" vertical="center"/>
    </xf>
    <xf numFmtId="4" fontId="0" fillId="2" borderId="2" xfId="0" applyNumberFormat="1" applyFill="1" applyBorder="1" applyAlignment="1">
      <alignment vertical="center"/>
    </xf>
    <xf numFmtId="44" fontId="0" fillId="2" borderId="2" xfId="0" applyNumberFormat="1" applyFill="1" applyBorder="1" applyAlignment="1">
      <alignment vertical="center"/>
    </xf>
    <xf numFmtId="44" fontId="0" fillId="7" borderId="2" xfId="0" applyNumberFormat="1" applyFill="1" applyBorder="1" applyAlignment="1">
      <alignment vertical="center"/>
    </xf>
    <xf numFmtId="0" fontId="0" fillId="4" borderId="2" xfId="0" applyFill="1" applyBorder="1" applyAlignment="1">
      <alignment vertical="center" wrapText="1"/>
    </xf>
    <xf numFmtId="4" fontId="0" fillId="4" borderId="2" xfId="0" applyNumberFormat="1" applyFill="1" applyBorder="1" applyAlignment="1">
      <alignment vertical="center"/>
    </xf>
    <xf numFmtId="44" fontId="0" fillId="4" borderId="2" xfId="0" applyNumberFormat="1" applyFill="1" applyBorder="1" applyAlignment="1">
      <alignment vertical="center"/>
    </xf>
    <xf numFmtId="4" fontId="0" fillId="7" borderId="2" xfId="0" applyNumberFormat="1" applyFill="1" applyBorder="1" applyAlignment="1">
      <alignment vertical="center"/>
    </xf>
    <xf numFmtId="0" fontId="3" fillId="2" borderId="0" xfId="0" applyFont="1" applyFill="1" applyAlignment="1">
      <alignment horizontal="center" vertical="center"/>
    </xf>
    <xf numFmtId="0" fontId="0" fillId="2" borderId="0" xfId="0"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4" fontId="0" fillId="4" borderId="2" xfId="1" applyFont="1" applyFill="1" applyBorder="1" applyAlignment="1">
      <alignment vertical="center"/>
    </xf>
    <xf numFmtId="0" fontId="0" fillId="10" borderId="2" xfId="0" applyFill="1" applyBorder="1" applyAlignment="1">
      <alignment horizontal="center" vertical="center"/>
    </xf>
    <xf numFmtId="0" fontId="11" fillId="11" borderId="2" xfId="2" applyFont="1" applyFill="1" applyBorder="1" applyAlignment="1">
      <alignment horizontal="left" vertical="center" wrapText="1"/>
    </xf>
    <xf numFmtId="0" fontId="0" fillId="10" borderId="2" xfId="0" applyFill="1" applyBorder="1" applyAlignment="1">
      <alignment vertical="center"/>
    </xf>
    <xf numFmtId="0" fontId="11" fillId="11" borderId="2" xfId="3" applyFont="1" applyFill="1" applyBorder="1" applyAlignment="1">
      <alignment horizontal="center" vertical="center"/>
    </xf>
    <xf numFmtId="44" fontId="11" fillId="11" borderId="2" xfId="1" applyFont="1" applyFill="1" applyBorder="1" applyAlignment="1">
      <alignment horizontal="center" vertical="center"/>
    </xf>
    <xf numFmtId="44" fontId="1" fillId="7" borderId="2" xfId="1" applyFont="1" applyFill="1" applyBorder="1" applyAlignment="1">
      <alignment vertical="center"/>
    </xf>
    <xf numFmtId="0" fontId="0" fillId="2" borderId="0" xfId="0" applyFill="1" applyAlignment="1">
      <alignment horizontal="center" vertical="center"/>
    </xf>
    <xf numFmtId="0" fontId="9" fillId="2" borderId="7" xfId="0" applyFont="1" applyFill="1" applyBorder="1" applyAlignment="1">
      <alignment vertical="center"/>
    </xf>
    <xf numFmtId="10" fontId="9" fillId="2" borderId="7" xfId="6" applyNumberFormat="1" applyFont="1" applyFill="1" applyBorder="1" applyAlignment="1">
      <alignment vertical="center"/>
    </xf>
    <xf numFmtId="0" fontId="8" fillId="3" borderId="7" xfId="0" applyFont="1" applyFill="1" applyBorder="1" applyAlignment="1">
      <alignment horizontal="center" vertical="center"/>
    </xf>
    <xf numFmtId="49" fontId="0" fillId="2" borderId="2" xfId="0" applyNumberFormat="1" applyFill="1" applyBorder="1" applyAlignment="1">
      <alignment horizontal="center" vertical="center"/>
    </xf>
    <xf numFmtId="0" fontId="0" fillId="0" borderId="2" xfId="0" applyBorder="1" applyAlignment="1">
      <alignment horizontal="center"/>
    </xf>
    <xf numFmtId="0" fontId="0" fillId="2" borderId="2" xfId="0" applyFill="1" applyBorder="1" applyAlignment="1">
      <alignment horizontal="center"/>
    </xf>
    <xf numFmtId="0" fontId="3" fillId="7" borderId="2" xfId="0" applyFont="1" applyFill="1" applyBorder="1" applyAlignment="1">
      <alignment horizontal="center" vertical="center"/>
    </xf>
    <xf numFmtId="0" fontId="0" fillId="4" borderId="2" xfId="0" applyFill="1" applyBorder="1" applyAlignment="1">
      <alignment horizontal="center"/>
    </xf>
    <xf numFmtId="0" fontId="10" fillId="8" borderId="2" xfId="0" applyFont="1" applyFill="1" applyBorder="1" applyAlignment="1">
      <alignment horizontal="center" vertical="center" wrapText="1"/>
    </xf>
    <xf numFmtId="0" fontId="9" fillId="10" borderId="1" xfId="0" applyFont="1" applyFill="1" applyBorder="1" applyAlignment="1">
      <alignment vertical="center"/>
    </xf>
    <xf numFmtId="44" fontId="9" fillId="10" borderId="1" xfId="1" applyFont="1" applyFill="1" applyBorder="1" applyAlignment="1">
      <alignment vertical="center"/>
    </xf>
    <xf numFmtId="0" fontId="8"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9" fillId="2" borderId="1" xfId="0" applyFont="1" applyFill="1" applyBorder="1" applyAlignment="1">
      <alignment horizontal="center" vertical="center"/>
    </xf>
  </cellXfs>
  <cellStyles count="14">
    <cellStyle name="Moeda" xfId="1" builtinId="4"/>
    <cellStyle name="Moeda 2" xfId="5" xr:uid="{A244FABF-1DC8-4C45-82D1-18A93B087305}"/>
    <cellStyle name="Normal" xfId="0" builtinId="0"/>
    <cellStyle name="Normal 11" xfId="7" xr:uid="{BAB89AF6-933D-4765-933F-7BE1AF29AEB0}"/>
    <cellStyle name="Normal 11 2 2" xfId="11" xr:uid="{304FDAC8-6CEB-4221-9A01-E53EF4E04490}"/>
    <cellStyle name="Normal 12 3" xfId="10" xr:uid="{0E9C533E-233C-4EA2-84D9-7E5E5EBCBA60}"/>
    <cellStyle name="Normal 2" xfId="4" xr:uid="{3A3CEB4F-F28E-4E3F-B081-6E88DF20E71A}"/>
    <cellStyle name="Normal 4 4" xfId="8" xr:uid="{C25EE68B-6615-4CFA-9D6C-948536B639CA}"/>
    <cellStyle name="Normal_1140-P1-E" xfId="3" xr:uid="{9742FA10-016F-40CF-BB35-1CADA14DDA81}"/>
    <cellStyle name="Normal_Orçamentos Simplificado 99 (modelo)" xfId="2" xr:uid="{42DAB6D5-1EED-4D7F-9B5B-DA5C54F106C7}"/>
    <cellStyle name="Porcentagem" xfId="6" builtinId="5"/>
    <cellStyle name="Vírgula 5" xfId="9" xr:uid="{63A3F795-A08D-4C51-B04C-72D38D576820}"/>
    <cellStyle name="Vírgula 5 2" xfId="12" xr:uid="{48F71129-3CED-43F3-A16C-091B39D4AA69}"/>
    <cellStyle name="Vírgula 6 2" xfId="13" xr:uid="{DAD69CBD-2705-4A19-93E6-62E70151A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212911</xdr:colOff>
      <xdr:row>3</xdr:row>
      <xdr:rowOff>145676</xdr:rowOff>
    </xdr:from>
    <xdr:to>
      <xdr:col>3</xdr:col>
      <xdr:colOff>1055861</xdr:colOff>
      <xdr:row>7</xdr:row>
      <xdr:rowOff>31018</xdr:rowOff>
    </xdr:to>
    <xdr:pic>
      <xdr:nvPicPr>
        <xdr:cNvPr id="2" name="Imagem 1">
          <a:extLst>
            <a:ext uri="{FF2B5EF4-FFF2-40B4-BE49-F238E27FC236}">
              <a16:creationId xmlns:a16="http://schemas.microsoft.com/office/drawing/2014/main" id="{434B7DDA-937B-4A3E-AE3A-6A92F91BB90D}"/>
            </a:ext>
          </a:extLst>
        </xdr:cNvPr>
        <xdr:cNvPicPr/>
      </xdr:nvPicPr>
      <xdr:blipFill>
        <a:blip xmlns:r="http://schemas.openxmlformats.org/officeDocument/2006/relationships" r:embed="rId1"/>
        <a:stretch/>
      </xdr:blipFill>
      <xdr:spPr>
        <a:xfrm>
          <a:off x="1423146" y="907676"/>
          <a:ext cx="1761833" cy="591313"/>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D9D2-FF9E-457B-8CDA-652EDA550DD3}">
  <dimension ref="A2:BA942"/>
  <sheetViews>
    <sheetView zoomScale="85" zoomScaleNormal="85" workbookViewId="0">
      <pane ySplit="2" topLeftCell="A3" activePane="bottomLeft" state="frozen"/>
      <selection pane="bottomLeft" activeCell="F13" sqref="F13"/>
    </sheetView>
  </sheetViews>
  <sheetFormatPr defaultRowHeight="12.75" x14ac:dyDescent="0.2"/>
  <cols>
    <col min="1" max="4" width="9.140625" style="1"/>
    <col min="5" max="5" width="9.140625" style="2"/>
    <col min="6" max="6" width="182.140625" style="1" bestFit="1" customWidth="1"/>
    <col min="7" max="7" width="12.85546875" style="1" customWidth="1"/>
    <col min="8" max="9" width="9.140625" style="1"/>
    <col min="10" max="10" width="14.140625" style="1" bestFit="1" customWidth="1"/>
    <col min="11" max="11" width="16" style="1" bestFit="1" customWidth="1"/>
    <col min="12" max="16384" width="9.140625" style="1"/>
  </cols>
  <sheetData>
    <row r="2" spans="1:53" s="21" customFormat="1" x14ac:dyDescent="0.2">
      <c r="A2" s="28"/>
      <c r="B2" s="28"/>
      <c r="C2" s="28"/>
      <c r="D2" s="28"/>
      <c r="E2" s="21" t="s">
        <v>0</v>
      </c>
      <c r="F2" s="21" t="s">
        <v>1</v>
      </c>
      <c r="G2" s="21" t="s">
        <v>817</v>
      </c>
      <c r="H2" s="21" t="s">
        <v>2</v>
      </c>
      <c r="I2" s="21" t="s">
        <v>3</v>
      </c>
      <c r="J2" s="21" t="s">
        <v>1714</v>
      </c>
      <c r="K2" s="21" t="s">
        <v>5</v>
      </c>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row>
    <row r="3" spans="1:53" s="20" customFormat="1" x14ac:dyDescent="0.2">
      <c r="A3" s="29"/>
      <c r="B3" s="29"/>
      <c r="C3" s="29"/>
      <c r="D3" s="29"/>
      <c r="E3" s="19"/>
      <c r="F3" s="20" t="s">
        <v>1364</v>
      </c>
      <c r="J3" s="20" t="s">
        <v>4</v>
      </c>
      <c r="K3" s="18">
        <f>SUM(K4:K14)</f>
        <v>1225867.4600000002</v>
      </c>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row>
    <row r="4" spans="1:53" s="9" customFormat="1" x14ac:dyDescent="0.2">
      <c r="A4" s="1"/>
      <c r="B4" s="1"/>
      <c r="C4" s="1"/>
      <c r="D4" s="1"/>
      <c r="E4" s="10">
        <v>1</v>
      </c>
      <c r="F4" s="9" t="s">
        <v>6</v>
      </c>
      <c r="H4" s="10" t="s">
        <v>133</v>
      </c>
      <c r="I4" s="10">
        <v>12</v>
      </c>
      <c r="J4" s="11">
        <v>5101.7774108311387</v>
      </c>
      <c r="K4" s="11">
        <v>61221.33</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x14ac:dyDescent="0.2">
      <c r="E5" s="2">
        <v>2</v>
      </c>
      <c r="F5" s="1" t="s">
        <v>7</v>
      </c>
      <c r="H5" s="2" t="s">
        <v>133</v>
      </c>
      <c r="I5" s="2">
        <v>12</v>
      </c>
      <c r="J5" s="3">
        <v>23995.990570207869</v>
      </c>
      <c r="K5" s="3">
        <v>287951.89</v>
      </c>
    </row>
    <row r="6" spans="1:53" s="9" customFormat="1" x14ac:dyDescent="0.2">
      <c r="A6" s="1"/>
      <c r="B6" s="1"/>
      <c r="C6" s="1"/>
      <c r="D6" s="1"/>
      <c r="E6" s="10">
        <v>3</v>
      </c>
      <c r="F6" s="9" t="s">
        <v>8</v>
      </c>
      <c r="H6" s="10" t="s">
        <v>133</v>
      </c>
      <c r="I6" s="10">
        <v>24</v>
      </c>
      <c r="J6" s="11">
        <v>2630.1930098020239</v>
      </c>
      <c r="K6" s="11">
        <v>63124.63</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x14ac:dyDescent="0.2">
      <c r="E7" s="2">
        <v>4</v>
      </c>
      <c r="F7" s="1" t="s">
        <v>9</v>
      </c>
      <c r="H7" s="2" t="s">
        <v>133</v>
      </c>
      <c r="I7" s="2">
        <v>12</v>
      </c>
      <c r="J7" s="3">
        <v>18680.348080980282</v>
      </c>
      <c r="K7" s="3">
        <v>224164.18</v>
      </c>
    </row>
    <row r="8" spans="1:53" s="9" customFormat="1" x14ac:dyDescent="0.2">
      <c r="A8" s="1"/>
      <c r="B8" s="1"/>
      <c r="C8" s="1"/>
      <c r="D8" s="1"/>
      <c r="E8" s="10">
        <v>5</v>
      </c>
      <c r="F8" s="9" t="s">
        <v>10</v>
      </c>
      <c r="H8" s="10" t="s">
        <v>133</v>
      </c>
      <c r="I8" s="10">
        <v>24</v>
      </c>
      <c r="J8" s="11">
        <v>3107.1147498748378</v>
      </c>
      <c r="K8" s="11">
        <v>74570.75</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x14ac:dyDescent="0.2">
      <c r="E9" s="2" t="s">
        <v>972</v>
      </c>
      <c r="F9" s="1" t="s">
        <v>143</v>
      </c>
      <c r="H9" s="2" t="s">
        <v>806</v>
      </c>
      <c r="I9" s="2">
        <v>12</v>
      </c>
      <c r="J9" s="3">
        <v>23200.59</v>
      </c>
      <c r="K9" s="3">
        <v>278407.08</v>
      </c>
    </row>
    <row r="10" spans="1:53" s="9" customFormat="1" x14ac:dyDescent="0.2">
      <c r="A10" s="1"/>
      <c r="B10" s="1"/>
      <c r="C10" s="1"/>
      <c r="D10" s="1"/>
      <c r="E10" s="10" t="s">
        <v>973</v>
      </c>
      <c r="F10" s="9" t="s">
        <v>144</v>
      </c>
      <c r="H10" s="10" t="s">
        <v>806</v>
      </c>
      <c r="I10" s="10">
        <v>12</v>
      </c>
      <c r="J10" s="11">
        <v>6100.4</v>
      </c>
      <c r="K10" s="11">
        <v>73204.799999999988</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
      <c r="E11" s="2" t="s">
        <v>974</v>
      </c>
      <c r="F11" s="1" t="s">
        <v>145</v>
      </c>
      <c r="H11" s="2" t="s">
        <v>806</v>
      </c>
      <c r="I11" s="2">
        <v>24</v>
      </c>
      <c r="J11" s="3">
        <v>6800.95</v>
      </c>
      <c r="K11" s="3">
        <v>163222.79999999999</v>
      </c>
    </row>
    <row r="12" spans="1:53" s="9" customFormat="1" x14ac:dyDescent="0.2">
      <c r="A12" s="1"/>
      <c r="B12" s="1"/>
      <c r="C12" s="1"/>
      <c r="D12" s="1"/>
      <c r="E12" s="10" t="s">
        <v>1365</v>
      </c>
      <c r="F12" s="9" t="s">
        <v>1702</v>
      </c>
      <c r="H12" s="10" t="s">
        <v>806</v>
      </c>
      <c r="I12" s="10">
        <v>12</v>
      </c>
      <c r="J12" s="11"/>
      <c r="K12" s="1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
      <c r="E13" s="2" t="s">
        <v>1366</v>
      </c>
      <c r="F13" s="1" t="s">
        <v>144</v>
      </c>
      <c r="H13" s="2" t="s">
        <v>806</v>
      </c>
      <c r="I13" s="2">
        <v>24</v>
      </c>
      <c r="J13" s="3"/>
      <c r="K13" s="3"/>
    </row>
    <row r="14" spans="1:53" s="9" customFormat="1" x14ac:dyDescent="0.2">
      <c r="A14" s="1"/>
      <c r="B14" s="1"/>
      <c r="C14" s="1"/>
      <c r="D14" s="1"/>
      <c r="E14" s="10" t="s">
        <v>1367</v>
      </c>
      <c r="F14" s="9" t="s">
        <v>1703</v>
      </c>
      <c r="H14" s="10" t="s">
        <v>806</v>
      </c>
      <c r="I14" s="10">
        <v>36</v>
      </c>
      <c r="J14" s="11"/>
      <c r="K14" s="1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x14ac:dyDescent="0.2">
      <c r="H15" s="2"/>
      <c r="I15" s="2"/>
      <c r="J15" s="3"/>
      <c r="K15" s="3"/>
    </row>
    <row r="16" spans="1:53" s="20" customFormat="1" x14ac:dyDescent="0.2">
      <c r="A16" s="29"/>
      <c r="B16" s="29"/>
      <c r="C16" s="29"/>
      <c r="D16" s="29"/>
      <c r="E16" s="19"/>
      <c r="F16" s="20" t="s">
        <v>816</v>
      </c>
      <c r="J16" s="20" t="s">
        <v>4</v>
      </c>
      <c r="K16" s="18">
        <f>SUM(K17:K167)</f>
        <v>4829981.8400000017</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1:53" x14ac:dyDescent="0.2">
      <c r="E17" s="2" t="s">
        <v>818</v>
      </c>
      <c r="F17" s="1" t="s">
        <v>11</v>
      </c>
      <c r="G17" s="1" t="s">
        <v>131</v>
      </c>
      <c r="H17" s="2" t="s">
        <v>134</v>
      </c>
      <c r="I17" s="2">
        <v>20</v>
      </c>
      <c r="J17" s="3">
        <v>82.255799383249851</v>
      </c>
      <c r="K17" s="3">
        <v>1645.12</v>
      </c>
    </row>
    <row r="18" spans="1:53" s="9" customFormat="1" x14ac:dyDescent="0.2">
      <c r="A18" s="1"/>
      <c r="B18" s="1"/>
      <c r="C18" s="1"/>
      <c r="D18" s="1"/>
      <c r="E18" s="10" t="s">
        <v>819</v>
      </c>
      <c r="F18" s="9" t="s">
        <v>12</v>
      </c>
      <c r="G18" s="9" t="s">
        <v>131</v>
      </c>
      <c r="H18" s="10" t="s">
        <v>134</v>
      </c>
      <c r="I18" s="10">
        <v>20</v>
      </c>
      <c r="J18" s="11">
        <v>342.80929441676284</v>
      </c>
      <c r="K18" s="11">
        <v>6856.19</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x14ac:dyDescent="0.2">
      <c r="E19" s="2" t="s">
        <v>820</v>
      </c>
      <c r="F19" s="1" t="s">
        <v>13</v>
      </c>
      <c r="G19" s="1" t="s">
        <v>131</v>
      </c>
      <c r="H19" s="2" t="s">
        <v>135</v>
      </c>
      <c r="I19" s="2">
        <v>2</v>
      </c>
      <c r="J19" s="3">
        <v>829.46</v>
      </c>
      <c r="K19" s="3">
        <v>1658.92</v>
      </c>
    </row>
    <row r="20" spans="1:53" s="9" customFormat="1" x14ac:dyDescent="0.2">
      <c r="A20" s="1"/>
      <c r="B20" s="1"/>
      <c r="C20" s="1"/>
      <c r="D20" s="1"/>
      <c r="E20" s="10" t="s">
        <v>821</v>
      </c>
      <c r="F20" s="9" t="s">
        <v>13</v>
      </c>
      <c r="G20" s="9" t="s">
        <v>132</v>
      </c>
      <c r="H20" s="10" t="s">
        <v>135</v>
      </c>
      <c r="I20" s="10">
        <v>1</v>
      </c>
      <c r="J20" s="11">
        <v>1036.82</v>
      </c>
      <c r="K20" s="11">
        <v>1036.82</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x14ac:dyDescent="0.2">
      <c r="E21" s="2" t="s">
        <v>822</v>
      </c>
      <c r="F21" s="1" t="s">
        <v>14</v>
      </c>
      <c r="G21" s="1" t="s">
        <v>131</v>
      </c>
      <c r="H21" s="2" t="s">
        <v>135</v>
      </c>
      <c r="I21" s="2">
        <v>3</v>
      </c>
      <c r="J21" s="3">
        <v>299</v>
      </c>
      <c r="K21" s="3">
        <v>897</v>
      </c>
    </row>
    <row r="22" spans="1:53" s="9" customFormat="1" x14ac:dyDescent="0.2">
      <c r="A22" s="1"/>
      <c r="B22" s="1"/>
      <c r="C22" s="1"/>
      <c r="D22" s="1"/>
      <c r="E22" s="10" t="s">
        <v>823</v>
      </c>
      <c r="F22" s="9" t="s">
        <v>14</v>
      </c>
      <c r="G22" s="9" t="s">
        <v>132</v>
      </c>
      <c r="H22" s="10" t="s">
        <v>135</v>
      </c>
      <c r="I22" s="10">
        <v>1</v>
      </c>
      <c r="J22" s="11">
        <v>373.75</v>
      </c>
      <c r="K22" s="11">
        <v>373.75</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x14ac:dyDescent="0.2">
      <c r="E23" s="2" t="s">
        <v>824</v>
      </c>
      <c r="F23" s="1" t="s">
        <v>15</v>
      </c>
      <c r="G23" s="1" t="s">
        <v>131</v>
      </c>
      <c r="H23" s="2" t="s">
        <v>135</v>
      </c>
      <c r="I23" s="2">
        <v>1034</v>
      </c>
      <c r="J23" s="3">
        <v>10.59</v>
      </c>
      <c r="K23" s="3">
        <v>10950.06</v>
      </c>
    </row>
    <row r="24" spans="1:53" s="9" customFormat="1" x14ac:dyDescent="0.2">
      <c r="A24" s="1"/>
      <c r="B24" s="1"/>
      <c r="C24" s="1"/>
      <c r="D24" s="1"/>
      <c r="E24" s="10" t="s">
        <v>825</v>
      </c>
      <c r="F24" s="9" t="s">
        <v>15</v>
      </c>
      <c r="G24" s="9" t="s">
        <v>132</v>
      </c>
      <c r="H24" s="10" t="s">
        <v>135</v>
      </c>
      <c r="I24" s="10">
        <v>1</v>
      </c>
      <c r="J24" s="11">
        <v>13.23</v>
      </c>
      <c r="K24" s="11">
        <v>13.23</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x14ac:dyDescent="0.2">
      <c r="E25" s="2" t="s">
        <v>826</v>
      </c>
      <c r="F25" s="1" t="s">
        <v>16</v>
      </c>
      <c r="G25" s="1" t="s">
        <v>131</v>
      </c>
      <c r="H25" s="2" t="s">
        <v>135</v>
      </c>
      <c r="I25" s="2">
        <v>326</v>
      </c>
      <c r="J25" s="3">
        <v>14.02</v>
      </c>
      <c r="K25" s="3">
        <v>4570.5200000000004</v>
      </c>
    </row>
    <row r="26" spans="1:53" s="9" customFormat="1" x14ac:dyDescent="0.2">
      <c r="A26" s="1"/>
      <c r="B26" s="1"/>
      <c r="C26" s="1"/>
      <c r="D26" s="1"/>
      <c r="E26" s="10" t="s">
        <v>827</v>
      </c>
      <c r="F26" s="9" t="s">
        <v>16</v>
      </c>
      <c r="G26" s="9" t="s">
        <v>132</v>
      </c>
      <c r="H26" s="10" t="s">
        <v>135</v>
      </c>
      <c r="I26" s="10">
        <v>133</v>
      </c>
      <c r="J26" s="11">
        <v>17.53</v>
      </c>
      <c r="K26" s="11">
        <v>2331.4899999999998</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x14ac:dyDescent="0.2">
      <c r="E27" s="2" t="s">
        <v>828</v>
      </c>
      <c r="F27" s="1" t="s">
        <v>17</v>
      </c>
      <c r="G27" s="1" t="s">
        <v>131</v>
      </c>
      <c r="H27" s="2" t="s">
        <v>135</v>
      </c>
      <c r="I27" s="2">
        <v>7</v>
      </c>
      <c r="J27" s="3">
        <v>17.55</v>
      </c>
      <c r="K27" s="3">
        <v>122.85</v>
      </c>
    </row>
    <row r="28" spans="1:53" s="9" customFormat="1" x14ac:dyDescent="0.2">
      <c r="A28" s="1"/>
      <c r="B28" s="1"/>
      <c r="C28" s="1"/>
      <c r="D28" s="1"/>
      <c r="E28" s="10" t="s">
        <v>829</v>
      </c>
      <c r="F28" s="9" t="s">
        <v>17</v>
      </c>
      <c r="G28" s="9" t="s">
        <v>132</v>
      </c>
      <c r="H28" s="10" t="s">
        <v>135</v>
      </c>
      <c r="I28" s="10">
        <v>1</v>
      </c>
      <c r="J28" s="11">
        <v>21.93</v>
      </c>
      <c r="K28" s="11">
        <v>21.93</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x14ac:dyDescent="0.2">
      <c r="E29" s="2" t="s">
        <v>830</v>
      </c>
      <c r="F29" s="1" t="s">
        <v>18</v>
      </c>
      <c r="G29" s="1" t="s">
        <v>131</v>
      </c>
      <c r="H29" s="2" t="s">
        <v>135</v>
      </c>
      <c r="I29" s="2">
        <v>62</v>
      </c>
      <c r="J29" s="3">
        <v>53.65</v>
      </c>
      <c r="K29" s="3">
        <v>3326.3</v>
      </c>
    </row>
    <row r="30" spans="1:53" s="9" customFormat="1" x14ac:dyDescent="0.2">
      <c r="A30" s="1"/>
      <c r="B30" s="1"/>
      <c r="C30" s="1"/>
      <c r="D30" s="1"/>
      <c r="E30" s="10" t="s">
        <v>831</v>
      </c>
      <c r="F30" s="9" t="s">
        <v>18</v>
      </c>
      <c r="G30" s="9" t="s">
        <v>132</v>
      </c>
      <c r="H30" s="10" t="s">
        <v>135</v>
      </c>
      <c r="I30" s="10">
        <v>1</v>
      </c>
      <c r="J30" s="11">
        <v>67.06</v>
      </c>
      <c r="K30" s="11">
        <v>67.06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x14ac:dyDescent="0.2">
      <c r="E31" s="2" t="s">
        <v>832</v>
      </c>
      <c r="F31" s="1" t="s">
        <v>19</v>
      </c>
      <c r="G31" s="1" t="s">
        <v>131</v>
      </c>
      <c r="H31" s="2" t="s">
        <v>135</v>
      </c>
      <c r="I31" s="2">
        <v>1</v>
      </c>
      <c r="J31" s="3">
        <v>99.06</v>
      </c>
      <c r="K31" s="3">
        <v>99.06</v>
      </c>
    </row>
    <row r="32" spans="1:53" s="9" customFormat="1" x14ac:dyDescent="0.2">
      <c r="A32" s="1"/>
      <c r="B32" s="1"/>
      <c r="C32" s="1"/>
      <c r="D32" s="1"/>
      <c r="E32" s="10" t="s">
        <v>833</v>
      </c>
      <c r="F32" s="9" t="s">
        <v>19</v>
      </c>
      <c r="G32" s="9" t="s">
        <v>132</v>
      </c>
      <c r="H32" s="10" t="s">
        <v>135</v>
      </c>
      <c r="I32" s="10">
        <v>1</v>
      </c>
      <c r="J32" s="11">
        <v>123.82</v>
      </c>
      <c r="K32" s="11">
        <v>123.82</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x14ac:dyDescent="0.2">
      <c r="E33" s="2" t="s">
        <v>834</v>
      </c>
      <c r="F33" s="1" t="s">
        <v>20</v>
      </c>
      <c r="G33" s="1" t="s">
        <v>131</v>
      </c>
      <c r="H33" s="2" t="s">
        <v>135</v>
      </c>
      <c r="I33" s="2">
        <v>870</v>
      </c>
      <c r="J33" s="3">
        <v>12.45</v>
      </c>
      <c r="K33" s="3">
        <v>10831.5</v>
      </c>
    </row>
    <row r="34" spans="1:53" s="9" customFormat="1" x14ac:dyDescent="0.2">
      <c r="A34" s="1"/>
      <c r="B34" s="1"/>
      <c r="C34" s="1"/>
      <c r="D34" s="1"/>
      <c r="E34" s="10" t="s">
        <v>835</v>
      </c>
      <c r="F34" s="9" t="s">
        <v>20</v>
      </c>
      <c r="G34" s="9" t="s">
        <v>132</v>
      </c>
      <c r="H34" s="10" t="s">
        <v>135</v>
      </c>
      <c r="I34" s="10">
        <v>105</v>
      </c>
      <c r="J34" s="11">
        <v>15.57</v>
      </c>
      <c r="K34" s="11">
        <v>1634.85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x14ac:dyDescent="0.2">
      <c r="E35" s="2" t="s">
        <v>836</v>
      </c>
      <c r="F35" s="1" t="s">
        <v>21</v>
      </c>
      <c r="G35" s="1" t="s">
        <v>131</v>
      </c>
      <c r="H35" s="2" t="s">
        <v>135</v>
      </c>
      <c r="I35" s="2">
        <v>629</v>
      </c>
      <c r="J35" s="3">
        <v>166.23</v>
      </c>
      <c r="K35" s="3">
        <v>104558.67</v>
      </c>
    </row>
    <row r="36" spans="1:53" s="9" customFormat="1" x14ac:dyDescent="0.2">
      <c r="A36" s="1"/>
      <c r="B36" s="1"/>
      <c r="C36" s="1"/>
      <c r="D36" s="1"/>
      <c r="E36" s="10" t="s">
        <v>837</v>
      </c>
      <c r="F36" s="9" t="s">
        <v>21</v>
      </c>
      <c r="G36" s="9" t="s">
        <v>132</v>
      </c>
      <c r="H36" s="10" t="s">
        <v>135</v>
      </c>
      <c r="I36" s="10">
        <v>29</v>
      </c>
      <c r="J36" s="11">
        <v>207.79</v>
      </c>
      <c r="K36" s="11">
        <v>6025.91</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x14ac:dyDescent="0.2">
      <c r="E37" s="2" t="s">
        <v>838</v>
      </c>
      <c r="F37" s="1" t="s">
        <v>22</v>
      </c>
      <c r="G37" s="1" t="s">
        <v>131</v>
      </c>
      <c r="H37" s="2" t="s">
        <v>135</v>
      </c>
      <c r="I37" s="2">
        <v>2245</v>
      </c>
      <c r="J37" s="3">
        <v>55.36</v>
      </c>
      <c r="K37" s="3">
        <v>124283.2</v>
      </c>
    </row>
    <row r="38" spans="1:53" s="9" customFormat="1" x14ac:dyDescent="0.2">
      <c r="A38" s="1"/>
      <c r="B38" s="1"/>
      <c r="C38" s="1"/>
      <c r="D38" s="1"/>
      <c r="E38" s="10" t="s">
        <v>839</v>
      </c>
      <c r="F38" s="9" t="s">
        <v>23</v>
      </c>
      <c r="G38" s="9" t="s">
        <v>132</v>
      </c>
      <c r="H38" s="10" t="s">
        <v>135</v>
      </c>
      <c r="I38" s="10">
        <v>4</v>
      </c>
      <c r="J38" s="11">
        <v>69.2</v>
      </c>
      <c r="K38" s="11">
        <v>276.8</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x14ac:dyDescent="0.2">
      <c r="E39" s="2" t="s">
        <v>840</v>
      </c>
      <c r="F39" s="1" t="s">
        <v>24</v>
      </c>
      <c r="G39" s="1" t="s">
        <v>131</v>
      </c>
      <c r="H39" s="2" t="s">
        <v>135</v>
      </c>
      <c r="I39" s="2">
        <v>40</v>
      </c>
      <c r="J39" s="3">
        <v>182.9</v>
      </c>
      <c r="K39" s="3">
        <v>7316</v>
      </c>
    </row>
    <row r="40" spans="1:53" s="9" customFormat="1" x14ac:dyDescent="0.2">
      <c r="A40" s="1"/>
      <c r="B40" s="1"/>
      <c r="C40" s="1"/>
      <c r="D40" s="1"/>
      <c r="E40" s="10" t="s">
        <v>841</v>
      </c>
      <c r="F40" s="9" t="s">
        <v>24</v>
      </c>
      <c r="G40" s="9" t="s">
        <v>132</v>
      </c>
      <c r="H40" s="10" t="s">
        <v>135</v>
      </c>
      <c r="I40" s="10">
        <v>1</v>
      </c>
      <c r="J40" s="11">
        <v>228.62</v>
      </c>
      <c r="K40" s="11">
        <v>228.62</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x14ac:dyDescent="0.2">
      <c r="E41" s="2" t="s">
        <v>842</v>
      </c>
      <c r="F41" s="1" t="s">
        <v>25</v>
      </c>
      <c r="G41" s="1" t="s">
        <v>131</v>
      </c>
      <c r="H41" s="2" t="s">
        <v>136</v>
      </c>
      <c r="I41" s="2">
        <v>140</v>
      </c>
      <c r="J41" s="3">
        <v>11.43</v>
      </c>
      <c r="K41" s="3">
        <v>1600.2</v>
      </c>
    </row>
    <row r="42" spans="1:53" s="9" customFormat="1" x14ac:dyDescent="0.2">
      <c r="A42" s="1"/>
      <c r="B42" s="1"/>
      <c r="C42" s="1"/>
      <c r="D42" s="1"/>
      <c r="E42" s="10" t="s">
        <v>843</v>
      </c>
      <c r="F42" s="9" t="s">
        <v>25</v>
      </c>
      <c r="G42" s="9" t="s">
        <v>132</v>
      </c>
      <c r="H42" s="10" t="s">
        <v>136</v>
      </c>
      <c r="I42" s="10">
        <v>1</v>
      </c>
      <c r="J42" s="11">
        <v>14.29</v>
      </c>
      <c r="K42" s="11">
        <v>14.29</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x14ac:dyDescent="0.2">
      <c r="E43" s="2" t="s">
        <v>844</v>
      </c>
      <c r="F43" s="1" t="s">
        <v>26</v>
      </c>
      <c r="G43" s="1" t="s">
        <v>131</v>
      </c>
      <c r="H43" s="2" t="s">
        <v>136</v>
      </c>
      <c r="I43" s="2">
        <v>17</v>
      </c>
      <c r="J43" s="3">
        <v>27.53</v>
      </c>
      <c r="K43" s="3">
        <v>468.01</v>
      </c>
    </row>
    <row r="44" spans="1:53" s="9" customFormat="1" x14ac:dyDescent="0.2">
      <c r="A44" s="1"/>
      <c r="B44" s="1"/>
      <c r="C44" s="1"/>
      <c r="D44" s="1"/>
      <c r="E44" s="10" t="s">
        <v>845</v>
      </c>
      <c r="F44" s="9" t="s">
        <v>26</v>
      </c>
      <c r="G44" s="9" t="s">
        <v>132</v>
      </c>
      <c r="H44" s="10" t="s">
        <v>136</v>
      </c>
      <c r="I44" s="10">
        <v>1</v>
      </c>
      <c r="J44" s="11">
        <v>34.42</v>
      </c>
      <c r="K44" s="11">
        <v>34.42</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x14ac:dyDescent="0.2">
      <c r="E45" s="2" t="s">
        <v>846</v>
      </c>
      <c r="F45" s="1" t="s">
        <v>27</v>
      </c>
      <c r="G45" s="1" t="s">
        <v>131</v>
      </c>
      <c r="H45" s="2" t="s">
        <v>136</v>
      </c>
      <c r="I45" s="2">
        <v>5</v>
      </c>
      <c r="J45" s="3">
        <v>43.92</v>
      </c>
      <c r="K45" s="3">
        <v>219.6</v>
      </c>
    </row>
    <row r="46" spans="1:53" s="9" customFormat="1" x14ac:dyDescent="0.2">
      <c r="A46" s="1"/>
      <c r="B46" s="1"/>
      <c r="C46" s="1"/>
      <c r="D46" s="1"/>
      <c r="E46" s="10" t="s">
        <v>847</v>
      </c>
      <c r="F46" s="9" t="s">
        <v>28</v>
      </c>
      <c r="G46" s="9" t="s">
        <v>132</v>
      </c>
      <c r="H46" s="10" t="s">
        <v>136</v>
      </c>
      <c r="I46" s="10">
        <v>1</v>
      </c>
      <c r="J46" s="11">
        <v>54.9</v>
      </c>
      <c r="K46" s="11">
        <v>54.9</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x14ac:dyDescent="0.2">
      <c r="E47" s="2" t="s">
        <v>848</v>
      </c>
      <c r="F47" s="1" t="s">
        <v>29</v>
      </c>
      <c r="G47" s="1" t="s">
        <v>131</v>
      </c>
      <c r="H47" s="2" t="s">
        <v>136</v>
      </c>
      <c r="I47" s="2">
        <v>1</v>
      </c>
      <c r="J47" s="3">
        <v>64.83</v>
      </c>
      <c r="K47" s="3">
        <v>64.83</v>
      </c>
    </row>
    <row r="48" spans="1:53" s="9" customFormat="1" x14ac:dyDescent="0.2">
      <c r="A48" s="1"/>
      <c r="B48" s="1"/>
      <c r="C48" s="1"/>
      <c r="D48" s="1"/>
      <c r="E48" s="10" t="s">
        <v>849</v>
      </c>
      <c r="F48" s="9" t="s">
        <v>29</v>
      </c>
      <c r="G48" s="9" t="s">
        <v>132</v>
      </c>
      <c r="H48" s="10" t="s">
        <v>136</v>
      </c>
      <c r="I48" s="10">
        <v>1</v>
      </c>
      <c r="J48" s="11">
        <v>81.040000000000006</v>
      </c>
      <c r="K48" s="11">
        <v>81.040000000000006</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x14ac:dyDescent="0.2">
      <c r="E49" s="2" t="s">
        <v>850</v>
      </c>
      <c r="F49" s="1" t="s">
        <v>30</v>
      </c>
      <c r="G49" s="1" t="s">
        <v>131</v>
      </c>
      <c r="H49" s="2" t="s">
        <v>134</v>
      </c>
      <c r="I49" s="2">
        <v>62</v>
      </c>
      <c r="J49" s="3">
        <v>12.25</v>
      </c>
      <c r="K49" s="3">
        <v>759.5</v>
      </c>
    </row>
    <row r="50" spans="1:53" s="9" customFormat="1" x14ac:dyDescent="0.2">
      <c r="A50" s="1"/>
      <c r="B50" s="1"/>
      <c r="C50" s="1"/>
      <c r="D50" s="1"/>
      <c r="E50" s="10" t="s">
        <v>851</v>
      </c>
      <c r="F50" s="9" t="s">
        <v>30</v>
      </c>
      <c r="G50" s="9" t="s">
        <v>132</v>
      </c>
      <c r="H50" s="10" t="s">
        <v>134</v>
      </c>
      <c r="I50" s="10">
        <v>10</v>
      </c>
      <c r="J50" s="11">
        <v>15.32</v>
      </c>
      <c r="K50" s="11">
        <v>153.19999999999999</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x14ac:dyDescent="0.2">
      <c r="E51" s="2" t="s">
        <v>852</v>
      </c>
      <c r="F51" s="1" t="s">
        <v>31</v>
      </c>
      <c r="G51" s="1" t="s">
        <v>131</v>
      </c>
      <c r="H51" s="2" t="s">
        <v>137</v>
      </c>
      <c r="I51" s="2">
        <v>79</v>
      </c>
      <c r="J51" s="3">
        <v>113.63</v>
      </c>
      <c r="K51" s="3">
        <v>8976.77</v>
      </c>
    </row>
    <row r="52" spans="1:53" s="9" customFormat="1" x14ac:dyDescent="0.2">
      <c r="A52" s="1"/>
      <c r="B52" s="1"/>
      <c r="C52" s="1"/>
      <c r="D52" s="1"/>
      <c r="E52" s="10" t="s">
        <v>853</v>
      </c>
      <c r="F52" s="9" t="s">
        <v>31</v>
      </c>
      <c r="G52" s="9" t="s">
        <v>132</v>
      </c>
      <c r="H52" s="10" t="s">
        <v>137</v>
      </c>
      <c r="I52" s="10">
        <v>27</v>
      </c>
      <c r="J52" s="11">
        <v>142.03</v>
      </c>
      <c r="K52" s="11">
        <v>3834.81</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x14ac:dyDescent="0.2">
      <c r="E53" s="2" t="s">
        <v>854</v>
      </c>
      <c r="F53" s="1" t="s">
        <v>32</v>
      </c>
      <c r="G53" s="1" t="s">
        <v>131</v>
      </c>
      <c r="H53" s="2" t="s">
        <v>138</v>
      </c>
      <c r="I53" s="2">
        <v>10</v>
      </c>
      <c r="J53" s="3">
        <v>549.49</v>
      </c>
      <c r="K53" s="3">
        <v>5494.9</v>
      </c>
    </row>
    <row r="54" spans="1:53" s="9" customFormat="1" x14ac:dyDescent="0.2">
      <c r="A54" s="1"/>
      <c r="B54" s="1"/>
      <c r="C54" s="1"/>
      <c r="D54" s="1"/>
      <c r="E54" s="10" t="s">
        <v>855</v>
      </c>
      <c r="F54" s="9" t="s">
        <v>32</v>
      </c>
      <c r="G54" s="9" t="s">
        <v>132</v>
      </c>
      <c r="H54" s="10" t="s">
        <v>138</v>
      </c>
      <c r="I54" s="10">
        <v>3</v>
      </c>
      <c r="J54" s="11">
        <v>686.86</v>
      </c>
      <c r="K54" s="11">
        <v>2060.58</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x14ac:dyDescent="0.2">
      <c r="E55" s="2" t="s">
        <v>856</v>
      </c>
      <c r="F55" s="1" t="s">
        <v>33</v>
      </c>
      <c r="G55" s="1" t="s">
        <v>131</v>
      </c>
      <c r="H55" s="2" t="s">
        <v>135</v>
      </c>
      <c r="I55" s="2">
        <v>1</v>
      </c>
      <c r="J55" s="3">
        <v>212.58</v>
      </c>
      <c r="K55" s="3">
        <v>212.58</v>
      </c>
    </row>
    <row r="56" spans="1:53" s="9" customFormat="1" x14ac:dyDescent="0.2">
      <c r="A56" s="1"/>
      <c r="B56" s="1"/>
      <c r="C56" s="1"/>
      <c r="D56" s="1"/>
      <c r="E56" s="10" t="s">
        <v>857</v>
      </c>
      <c r="F56" s="9" t="s">
        <v>33</v>
      </c>
      <c r="G56" s="9" t="s">
        <v>132</v>
      </c>
      <c r="H56" s="10" t="s">
        <v>135</v>
      </c>
      <c r="I56" s="10">
        <v>4</v>
      </c>
      <c r="J56" s="11">
        <v>265.73</v>
      </c>
      <c r="K56" s="11">
        <v>1062.92</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x14ac:dyDescent="0.2">
      <c r="E57" s="2" t="s">
        <v>858</v>
      </c>
      <c r="F57" s="1" t="s">
        <v>34</v>
      </c>
      <c r="G57" s="1" t="s">
        <v>131</v>
      </c>
      <c r="H57" s="2" t="s">
        <v>136</v>
      </c>
      <c r="I57" s="2">
        <v>47</v>
      </c>
      <c r="J57" s="3">
        <v>80.08</v>
      </c>
      <c r="K57" s="3">
        <v>3763.76</v>
      </c>
    </row>
    <row r="58" spans="1:53" s="9" customFormat="1" x14ac:dyDescent="0.2">
      <c r="A58" s="1"/>
      <c r="B58" s="1"/>
      <c r="C58" s="1"/>
      <c r="D58" s="1"/>
      <c r="E58" s="10" t="s">
        <v>859</v>
      </c>
      <c r="F58" s="9" t="s">
        <v>35</v>
      </c>
      <c r="G58" s="9" t="s">
        <v>132</v>
      </c>
      <c r="H58" s="10" t="s">
        <v>135</v>
      </c>
      <c r="I58" s="10">
        <v>1</v>
      </c>
      <c r="J58" s="11">
        <v>47.21</v>
      </c>
      <c r="K58" s="11">
        <v>47.21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x14ac:dyDescent="0.2">
      <c r="E59" s="2" t="s">
        <v>860</v>
      </c>
      <c r="F59" s="1" t="s">
        <v>36</v>
      </c>
      <c r="G59" s="1" t="s">
        <v>131</v>
      </c>
      <c r="H59" s="2" t="s">
        <v>139</v>
      </c>
      <c r="I59" s="2">
        <v>496</v>
      </c>
      <c r="J59" s="3">
        <v>18.8</v>
      </c>
      <c r="K59" s="3">
        <v>9324.7999999999993</v>
      </c>
    </row>
    <row r="60" spans="1:53" s="9" customFormat="1" x14ac:dyDescent="0.2">
      <c r="A60" s="1"/>
      <c r="B60" s="1"/>
      <c r="C60" s="1"/>
      <c r="D60" s="1"/>
      <c r="E60" s="10" t="s">
        <v>861</v>
      </c>
      <c r="F60" s="9" t="s">
        <v>37</v>
      </c>
      <c r="G60" s="9" t="s">
        <v>131</v>
      </c>
      <c r="H60" s="10" t="s">
        <v>135</v>
      </c>
      <c r="I60" s="10">
        <v>18</v>
      </c>
      <c r="J60" s="11">
        <v>728.26</v>
      </c>
      <c r="K60" s="11">
        <v>13108.68</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x14ac:dyDescent="0.2">
      <c r="E61" s="2" t="s">
        <v>862</v>
      </c>
      <c r="F61" s="1" t="s">
        <v>38</v>
      </c>
      <c r="G61" s="1" t="s">
        <v>131</v>
      </c>
      <c r="H61" s="2" t="s">
        <v>136</v>
      </c>
      <c r="I61" s="2">
        <v>7</v>
      </c>
      <c r="J61" s="3">
        <v>77.98</v>
      </c>
      <c r="K61" s="3">
        <v>545.86</v>
      </c>
    </row>
    <row r="62" spans="1:53" s="9" customFormat="1" x14ac:dyDescent="0.2">
      <c r="A62" s="1"/>
      <c r="B62" s="1"/>
      <c r="C62" s="1"/>
      <c r="D62" s="1"/>
      <c r="E62" s="10" t="s">
        <v>863</v>
      </c>
      <c r="F62" s="9" t="s">
        <v>39</v>
      </c>
      <c r="G62" s="9" t="s">
        <v>131</v>
      </c>
      <c r="H62" s="10" t="s">
        <v>136</v>
      </c>
      <c r="I62" s="10">
        <v>6</v>
      </c>
      <c r="J62" s="11">
        <v>153.22</v>
      </c>
      <c r="K62" s="11">
        <v>919.32</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x14ac:dyDescent="0.2">
      <c r="E63" s="2" t="s">
        <v>864</v>
      </c>
      <c r="F63" s="1" t="s">
        <v>40</v>
      </c>
      <c r="G63" s="1" t="s">
        <v>131</v>
      </c>
      <c r="H63" s="2" t="s">
        <v>136</v>
      </c>
      <c r="I63" s="2">
        <v>92</v>
      </c>
      <c r="J63" s="3">
        <v>46.2</v>
      </c>
      <c r="K63" s="3">
        <v>4250.3999999999996</v>
      </c>
    </row>
    <row r="64" spans="1:53" s="9" customFormat="1" x14ac:dyDescent="0.2">
      <c r="A64" s="1"/>
      <c r="B64" s="1"/>
      <c r="C64" s="1"/>
      <c r="D64" s="1"/>
      <c r="E64" s="10" t="s">
        <v>865</v>
      </c>
      <c r="F64" s="9" t="s">
        <v>41</v>
      </c>
      <c r="G64" s="9" t="s">
        <v>131</v>
      </c>
      <c r="H64" s="10" t="s">
        <v>136</v>
      </c>
      <c r="I64" s="10">
        <v>6</v>
      </c>
      <c r="J64" s="11">
        <v>72.180000000000007</v>
      </c>
      <c r="K64" s="11">
        <v>433.08</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x14ac:dyDescent="0.2">
      <c r="E65" s="2" t="s">
        <v>866</v>
      </c>
      <c r="F65" s="1" t="s">
        <v>42</v>
      </c>
      <c r="G65" s="1" t="s">
        <v>131</v>
      </c>
      <c r="H65" s="2" t="s">
        <v>136</v>
      </c>
      <c r="I65" s="2">
        <v>12</v>
      </c>
      <c r="J65" s="3">
        <v>845.24</v>
      </c>
      <c r="K65" s="3">
        <v>10142.879999999999</v>
      </c>
    </row>
    <row r="66" spans="1:53" s="9" customFormat="1" x14ac:dyDescent="0.2">
      <c r="A66" s="1"/>
      <c r="B66" s="1"/>
      <c r="C66" s="1"/>
      <c r="D66" s="1"/>
      <c r="E66" s="10" t="s">
        <v>867</v>
      </c>
      <c r="F66" s="9" t="s">
        <v>43</v>
      </c>
      <c r="G66" s="9" t="s">
        <v>131</v>
      </c>
      <c r="H66" s="10" t="s">
        <v>136</v>
      </c>
      <c r="I66" s="10">
        <v>90</v>
      </c>
      <c r="J66" s="11">
        <v>8</v>
      </c>
      <c r="K66" s="11">
        <v>720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x14ac:dyDescent="0.2">
      <c r="E67" s="2" t="s">
        <v>868</v>
      </c>
      <c r="F67" s="1" t="s">
        <v>44</v>
      </c>
      <c r="G67" s="1" t="s">
        <v>131</v>
      </c>
      <c r="H67" s="2" t="s">
        <v>136</v>
      </c>
      <c r="I67" s="2">
        <v>6</v>
      </c>
      <c r="J67" s="3">
        <v>76.3</v>
      </c>
      <c r="K67" s="3">
        <v>457.8</v>
      </c>
    </row>
    <row r="68" spans="1:53" s="9" customFormat="1" x14ac:dyDescent="0.2">
      <c r="A68" s="1"/>
      <c r="B68" s="1"/>
      <c r="C68" s="1"/>
      <c r="D68" s="1"/>
      <c r="E68" s="10" t="s">
        <v>869</v>
      </c>
      <c r="F68" s="9" t="s">
        <v>45</v>
      </c>
      <c r="G68" s="9" t="s">
        <v>131</v>
      </c>
      <c r="H68" s="10" t="s">
        <v>136</v>
      </c>
      <c r="I68" s="10">
        <v>1</v>
      </c>
      <c r="J68" s="11">
        <v>590.44000000000005</v>
      </c>
      <c r="K68" s="11">
        <v>590.44000000000005</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2">
      <c r="E69" s="2" t="s">
        <v>870</v>
      </c>
      <c r="F69" s="1" t="s">
        <v>46</v>
      </c>
      <c r="G69" s="1" t="s">
        <v>131</v>
      </c>
      <c r="H69" s="2" t="s">
        <v>140</v>
      </c>
      <c r="I69" s="2">
        <v>30</v>
      </c>
      <c r="J69" s="3">
        <v>315.02999999999997</v>
      </c>
      <c r="K69" s="3">
        <v>9450.9</v>
      </c>
    </row>
    <row r="70" spans="1:53" s="9" customFormat="1" x14ac:dyDescent="0.2">
      <c r="A70" s="1"/>
      <c r="B70" s="1"/>
      <c r="C70" s="1"/>
      <c r="D70" s="1"/>
      <c r="E70" s="10" t="s">
        <v>871</v>
      </c>
      <c r="F70" s="9" t="s">
        <v>47</v>
      </c>
      <c r="G70" s="9" t="s">
        <v>131</v>
      </c>
      <c r="H70" s="10" t="s">
        <v>136</v>
      </c>
      <c r="I70" s="10">
        <v>1</v>
      </c>
      <c r="J70" s="11">
        <v>24.17</v>
      </c>
      <c r="K70" s="11">
        <v>24.17</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
      <c r="E71" s="2" t="s">
        <v>872</v>
      </c>
      <c r="F71" s="1" t="s">
        <v>48</v>
      </c>
      <c r="G71" s="1" t="s">
        <v>131</v>
      </c>
      <c r="H71" s="2" t="s">
        <v>136</v>
      </c>
      <c r="I71" s="2">
        <v>100</v>
      </c>
      <c r="J71" s="3">
        <v>39.659999999999997</v>
      </c>
      <c r="K71" s="3">
        <v>3966</v>
      </c>
    </row>
    <row r="72" spans="1:53" s="9" customFormat="1" x14ac:dyDescent="0.2">
      <c r="A72" s="1"/>
      <c r="B72" s="1"/>
      <c r="C72" s="1"/>
      <c r="D72" s="1"/>
      <c r="E72" s="10" t="s">
        <v>873</v>
      </c>
      <c r="F72" s="9" t="s">
        <v>49</v>
      </c>
      <c r="G72" s="9" t="s">
        <v>131</v>
      </c>
      <c r="H72" s="10" t="s">
        <v>136</v>
      </c>
      <c r="I72" s="10">
        <v>4</v>
      </c>
      <c r="J72" s="11">
        <v>17.41</v>
      </c>
      <c r="K72" s="11">
        <v>69.64</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
      <c r="E73" s="2" t="s">
        <v>874</v>
      </c>
      <c r="F73" s="1" t="s">
        <v>50</v>
      </c>
      <c r="G73" s="1" t="s">
        <v>131</v>
      </c>
      <c r="H73" s="2" t="s">
        <v>136</v>
      </c>
      <c r="I73" s="2">
        <v>4</v>
      </c>
      <c r="J73" s="3">
        <v>78.91</v>
      </c>
      <c r="K73" s="3">
        <v>315.64</v>
      </c>
    </row>
    <row r="74" spans="1:53" s="9" customFormat="1" x14ac:dyDescent="0.2">
      <c r="A74" s="1"/>
      <c r="B74" s="1"/>
      <c r="C74" s="1"/>
      <c r="D74" s="1"/>
      <c r="E74" s="10" t="s">
        <v>875</v>
      </c>
      <c r="F74" s="9" t="s">
        <v>51</v>
      </c>
      <c r="G74" s="9" t="s">
        <v>131</v>
      </c>
      <c r="H74" s="10" t="s">
        <v>140</v>
      </c>
      <c r="I74" s="10">
        <v>12</v>
      </c>
      <c r="J74" s="11">
        <v>99.38</v>
      </c>
      <c r="K74" s="11">
        <v>1192.56</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
      <c r="E75" s="2" t="s">
        <v>876</v>
      </c>
      <c r="F75" s="1" t="s">
        <v>52</v>
      </c>
      <c r="G75" s="1" t="s">
        <v>131</v>
      </c>
      <c r="H75" s="2" t="s">
        <v>137</v>
      </c>
      <c r="I75" s="2">
        <v>1</v>
      </c>
      <c r="J75" s="3">
        <v>800.15</v>
      </c>
      <c r="K75" s="3">
        <v>800.15</v>
      </c>
    </row>
    <row r="76" spans="1:53" s="9" customFormat="1" x14ac:dyDescent="0.2">
      <c r="A76" s="1"/>
      <c r="B76" s="1"/>
      <c r="C76" s="1"/>
      <c r="D76" s="1"/>
      <c r="E76" s="10" t="s">
        <v>877</v>
      </c>
      <c r="F76" s="9" t="s">
        <v>53</v>
      </c>
      <c r="G76" s="9" t="s">
        <v>131</v>
      </c>
      <c r="H76" s="10" t="s">
        <v>137</v>
      </c>
      <c r="I76" s="10">
        <v>4</v>
      </c>
      <c r="J76" s="11">
        <v>838.77</v>
      </c>
      <c r="K76" s="11">
        <v>3355.08</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
      <c r="E77" s="2" t="s">
        <v>878</v>
      </c>
      <c r="F77" s="1" t="s">
        <v>54</v>
      </c>
      <c r="G77" s="1" t="s">
        <v>131</v>
      </c>
      <c r="H77" s="2" t="s">
        <v>137</v>
      </c>
      <c r="I77" s="2">
        <v>1</v>
      </c>
      <c r="J77" s="3">
        <v>3282.23</v>
      </c>
      <c r="K77" s="3">
        <v>3282.23</v>
      </c>
    </row>
    <row r="78" spans="1:53" s="9" customFormat="1" x14ac:dyDescent="0.2">
      <c r="A78" s="1"/>
      <c r="B78" s="1"/>
      <c r="C78" s="1"/>
      <c r="D78" s="1"/>
      <c r="E78" s="10" t="s">
        <v>879</v>
      </c>
      <c r="F78" s="9" t="s">
        <v>55</v>
      </c>
      <c r="G78" s="9" t="s">
        <v>131</v>
      </c>
      <c r="H78" s="10" t="s">
        <v>137</v>
      </c>
      <c r="I78" s="10">
        <v>1</v>
      </c>
      <c r="J78" s="11">
        <v>4088.62</v>
      </c>
      <c r="K78" s="11">
        <v>4088.62</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
      <c r="E79" s="2" t="s">
        <v>880</v>
      </c>
      <c r="F79" s="1" t="s">
        <v>56</v>
      </c>
      <c r="G79" s="1" t="s">
        <v>131</v>
      </c>
      <c r="H79" s="2" t="s">
        <v>137</v>
      </c>
      <c r="I79" s="2">
        <v>1</v>
      </c>
      <c r="J79" s="3">
        <v>7379.57</v>
      </c>
      <c r="K79" s="3">
        <v>7379.57</v>
      </c>
    </row>
    <row r="80" spans="1:53" s="9" customFormat="1" x14ac:dyDescent="0.2">
      <c r="A80" s="1"/>
      <c r="B80" s="1"/>
      <c r="C80" s="1"/>
      <c r="D80" s="1"/>
      <c r="E80" s="10" t="s">
        <v>881</v>
      </c>
      <c r="F80" s="9" t="s">
        <v>57</v>
      </c>
      <c r="G80" s="9" t="s">
        <v>131</v>
      </c>
      <c r="H80" s="10" t="s">
        <v>137</v>
      </c>
      <c r="I80" s="10">
        <v>6</v>
      </c>
      <c r="J80" s="11">
        <v>2013.77</v>
      </c>
      <c r="K80" s="11">
        <v>12082.62</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
      <c r="E81" s="2" t="s">
        <v>882</v>
      </c>
      <c r="F81" s="1" t="s">
        <v>58</v>
      </c>
      <c r="G81" s="1" t="s">
        <v>131</v>
      </c>
      <c r="H81" s="2" t="s">
        <v>137</v>
      </c>
      <c r="I81" s="2">
        <v>7</v>
      </c>
      <c r="J81" s="3">
        <v>3375.39</v>
      </c>
      <c r="K81" s="3">
        <v>23627.73</v>
      </c>
    </row>
    <row r="82" spans="1:53" s="9" customFormat="1" x14ac:dyDescent="0.2">
      <c r="A82" s="1"/>
      <c r="B82" s="1"/>
      <c r="C82" s="1"/>
      <c r="D82" s="1"/>
      <c r="E82" s="10" t="s">
        <v>883</v>
      </c>
      <c r="F82" s="9" t="s">
        <v>59</v>
      </c>
      <c r="G82" s="9" t="s">
        <v>131</v>
      </c>
      <c r="H82" s="10" t="s">
        <v>136</v>
      </c>
      <c r="I82" s="10">
        <v>25</v>
      </c>
      <c r="J82" s="11">
        <v>524.72</v>
      </c>
      <c r="K82" s="11">
        <v>13118</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
      <c r="E83" s="2" t="s">
        <v>884</v>
      </c>
      <c r="F83" s="1" t="s">
        <v>60</v>
      </c>
      <c r="G83" s="1" t="s">
        <v>131</v>
      </c>
      <c r="H83" s="2" t="s">
        <v>135</v>
      </c>
      <c r="I83" s="2">
        <v>11</v>
      </c>
      <c r="J83" s="3">
        <v>2423.91</v>
      </c>
      <c r="K83" s="3">
        <v>26663.01</v>
      </c>
    </row>
    <row r="84" spans="1:53" s="9" customFormat="1" x14ac:dyDescent="0.2">
      <c r="A84" s="1"/>
      <c r="B84" s="1"/>
      <c r="C84" s="1"/>
      <c r="D84" s="1"/>
      <c r="E84" s="10" t="s">
        <v>885</v>
      </c>
      <c r="F84" s="9" t="s">
        <v>61</v>
      </c>
      <c r="G84" s="9" t="s">
        <v>131</v>
      </c>
      <c r="H84" s="10" t="s">
        <v>140</v>
      </c>
      <c r="I84" s="10">
        <v>7</v>
      </c>
      <c r="J84" s="11">
        <v>195.95</v>
      </c>
      <c r="K84" s="11">
        <v>1371.65</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
      <c r="E85" s="2" t="s">
        <v>886</v>
      </c>
      <c r="F85" s="1" t="s">
        <v>62</v>
      </c>
      <c r="G85" s="1" t="s">
        <v>131</v>
      </c>
      <c r="H85" s="2" t="s">
        <v>140</v>
      </c>
      <c r="I85" s="2">
        <v>4</v>
      </c>
      <c r="J85" s="3">
        <v>357.08</v>
      </c>
      <c r="K85" s="3">
        <v>1428.32</v>
      </c>
    </row>
    <row r="86" spans="1:53" s="9" customFormat="1" x14ac:dyDescent="0.2">
      <c r="A86" s="1"/>
      <c r="B86" s="1"/>
      <c r="C86" s="1"/>
      <c r="D86" s="1"/>
      <c r="E86" s="10" t="s">
        <v>887</v>
      </c>
      <c r="F86" s="9" t="s">
        <v>63</v>
      </c>
      <c r="G86" s="9" t="s">
        <v>131</v>
      </c>
      <c r="H86" s="10" t="s">
        <v>140</v>
      </c>
      <c r="I86" s="10">
        <v>4</v>
      </c>
      <c r="J86" s="11">
        <v>567.13</v>
      </c>
      <c r="K86" s="11">
        <v>2268.52</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
      <c r="E87" s="2" t="s">
        <v>888</v>
      </c>
      <c r="F87" s="1" t="s">
        <v>64</v>
      </c>
      <c r="G87" s="1" t="s">
        <v>131</v>
      </c>
      <c r="H87" s="2" t="s">
        <v>140</v>
      </c>
      <c r="I87" s="2">
        <v>4</v>
      </c>
      <c r="J87" s="3">
        <v>732.99</v>
      </c>
      <c r="K87" s="3">
        <v>2931.96</v>
      </c>
    </row>
    <row r="88" spans="1:53" s="9" customFormat="1" x14ac:dyDescent="0.2">
      <c r="A88" s="1"/>
      <c r="B88" s="1"/>
      <c r="C88" s="1"/>
      <c r="D88" s="1"/>
      <c r="E88" s="10" t="s">
        <v>889</v>
      </c>
      <c r="F88" s="9" t="s">
        <v>65</v>
      </c>
      <c r="G88" s="9" t="s">
        <v>131</v>
      </c>
      <c r="H88" s="10" t="s">
        <v>140</v>
      </c>
      <c r="I88" s="10">
        <v>6</v>
      </c>
      <c r="J88" s="11">
        <v>135.06</v>
      </c>
      <c r="K88" s="11">
        <v>810.36</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
      <c r="E89" s="2" t="s">
        <v>890</v>
      </c>
      <c r="F89" s="1" t="s">
        <v>66</v>
      </c>
      <c r="G89" s="1" t="s">
        <v>131</v>
      </c>
      <c r="H89" s="2" t="s">
        <v>140</v>
      </c>
      <c r="I89" s="2">
        <v>2</v>
      </c>
      <c r="J89" s="3">
        <v>261.33999999999997</v>
      </c>
      <c r="K89" s="3">
        <v>522.67999999999995</v>
      </c>
    </row>
    <row r="90" spans="1:53" s="9" customFormat="1" x14ac:dyDescent="0.2">
      <c r="A90" s="1"/>
      <c r="B90" s="1"/>
      <c r="C90" s="1"/>
      <c r="D90" s="1"/>
      <c r="E90" s="10" t="s">
        <v>891</v>
      </c>
      <c r="F90" s="9" t="s">
        <v>67</v>
      </c>
      <c r="G90" s="9" t="s">
        <v>131</v>
      </c>
      <c r="H90" s="10" t="s">
        <v>140</v>
      </c>
      <c r="I90" s="10">
        <v>4</v>
      </c>
      <c r="J90" s="11">
        <v>434.82</v>
      </c>
      <c r="K90" s="11">
        <v>1739.28</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
      <c r="E91" s="2" t="s">
        <v>892</v>
      </c>
      <c r="F91" s="1" t="s">
        <v>68</v>
      </c>
      <c r="G91" s="1" t="s">
        <v>131</v>
      </c>
      <c r="H91" s="2" t="s">
        <v>140</v>
      </c>
      <c r="I91" s="2">
        <v>3</v>
      </c>
      <c r="J91" s="3">
        <v>560.01</v>
      </c>
      <c r="K91" s="3">
        <v>1680.03</v>
      </c>
    </row>
    <row r="92" spans="1:53" s="9" customFormat="1" x14ac:dyDescent="0.2">
      <c r="A92" s="1"/>
      <c r="B92" s="1"/>
      <c r="C92" s="1"/>
      <c r="D92" s="1"/>
      <c r="E92" s="10" t="s">
        <v>893</v>
      </c>
      <c r="F92" s="9" t="s">
        <v>69</v>
      </c>
      <c r="G92" s="9" t="s">
        <v>131</v>
      </c>
      <c r="H92" s="10" t="s">
        <v>140</v>
      </c>
      <c r="I92" s="10">
        <v>1735</v>
      </c>
      <c r="J92" s="11">
        <v>3.13</v>
      </c>
      <c r="K92" s="11">
        <v>5430.55</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
      <c r="E93" s="2" t="s">
        <v>894</v>
      </c>
      <c r="F93" s="1" t="s">
        <v>70</v>
      </c>
      <c r="G93" s="1" t="s">
        <v>131</v>
      </c>
      <c r="H93" s="2" t="s">
        <v>136</v>
      </c>
      <c r="I93" s="2">
        <v>666</v>
      </c>
      <c r="J93" s="3">
        <v>187.71</v>
      </c>
      <c r="K93" s="3">
        <v>125014.86</v>
      </c>
    </row>
    <row r="94" spans="1:53" s="9" customFormat="1" x14ac:dyDescent="0.2">
      <c r="A94" s="1"/>
      <c r="B94" s="1"/>
      <c r="C94" s="1"/>
      <c r="D94" s="1"/>
      <c r="E94" s="10" t="s">
        <v>895</v>
      </c>
      <c r="F94" s="9" t="s">
        <v>71</v>
      </c>
      <c r="G94" s="9" t="s">
        <v>131</v>
      </c>
      <c r="H94" s="10" t="s">
        <v>136</v>
      </c>
      <c r="I94" s="10">
        <v>20</v>
      </c>
      <c r="J94" s="11">
        <v>66.400000000000006</v>
      </c>
      <c r="K94" s="11">
        <v>1328</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
      <c r="E95" s="2" t="s">
        <v>896</v>
      </c>
      <c r="F95" s="1" t="s">
        <v>72</v>
      </c>
      <c r="G95" s="1" t="s">
        <v>131</v>
      </c>
      <c r="H95" s="2" t="s">
        <v>136</v>
      </c>
      <c r="I95" s="2">
        <v>5</v>
      </c>
      <c r="J95" s="3">
        <v>72.040000000000006</v>
      </c>
      <c r="K95" s="3">
        <v>360.2</v>
      </c>
    </row>
    <row r="96" spans="1:53" s="9" customFormat="1" x14ac:dyDescent="0.2">
      <c r="A96" s="1"/>
      <c r="B96" s="1"/>
      <c r="C96" s="1"/>
      <c r="D96" s="1"/>
      <c r="E96" s="10" t="s">
        <v>897</v>
      </c>
      <c r="F96" s="9" t="s">
        <v>73</v>
      </c>
      <c r="G96" s="9" t="s">
        <v>131</v>
      </c>
      <c r="H96" s="10" t="s">
        <v>136</v>
      </c>
      <c r="I96" s="10">
        <v>669</v>
      </c>
      <c r="J96" s="11">
        <v>26.59</v>
      </c>
      <c r="K96" s="11">
        <v>17788.71</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
      <c r="E97" s="2" t="s">
        <v>898</v>
      </c>
      <c r="F97" s="1" t="s">
        <v>74</v>
      </c>
      <c r="G97" s="1" t="s">
        <v>131</v>
      </c>
      <c r="H97" s="2" t="s">
        <v>136</v>
      </c>
      <c r="I97" s="2">
        <v>60</v>
      </c>
      <c r="J97" s="3">
        <v>66.17</v>
      </c>
      <c r="K97" s="3">
        <v>3970.2</v>
      </c>
    </row>
    <row r="98" spans="1:53" s="9" customFormat="1" x14ac:dyDescent="0.2">
      <c r="A98" s="1"/>
      <c r="B98" s="1"/>
      <c r="C98" s="1"/>
      <c r="D98" s="1"/>
      <c r="E98" s="10" t="s">
        <v>899</v>
      </c>
      <c r="F98" s="9" t="s">
        <v>75</v>
      </c>
      <c r="G98" s="9" t="s">
        <v>131</v>
      </c>
      <c r="H98" s="10" t="s">
        <v>136</v>
      </c>
      <c r="I98" s="10">
        <v>9</v>
      </c>
      <c r="J98" s="11">
        <v>60.75</v>
      </c>
      <c r="K98" s="11">
        <v>546.75</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
      <c r="E99" s="2" t="s">
        <v>900</v>
      </c>
      <c r="F99" s="1" t="s">
        <v>76</v>
      </c>
      <c r="G99" s="1" t="s">
        <v>131</v>
      </c>
      <c r="H99" s="2" t="s">
        <v>136</v>
      </c>
      <c r="I99" s="2">
        <v>1</v>
      </c>
      <c r="J99" s="3">
        <v>119.21</v>
      </c>
      <c r="K99" s="3">
        <v>119.21</v>
      </c>
    </row>
    <row r="100" spans="1:53" s="9" customFormat="1" x14ac:dyDescent="0.2">
      <c r="A100" s="1"/>
      <c r="B100" s="1"/>
      <c r="C100" s="1"/>
      <c r="D100" s="1"/>
      <c r="E100" s="10" t="s">
        <v>901</v>
      </c>
      <c r="F100" s="9" t="s">
        <v>77</v>
      </c>
      <c r="G100" s="9" t="s">
        <v>131</v>
      </c>
      <c r="H100" s="10" t="s">
        <v>136</v>
      </c>
      <c r="I100" s="10">
        <v>11</v>
      </c>
      <c r="J100" s="11">
        <v>66.400000000000006</v>
      </c>
      <c r="K100" s="11">
        <v>730.4</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
      <c r="E101" s="2" t="s">
        <v>902</v>
      </c>
      <c r="F101" s="1" t="s">
        <v>78</v>
      </c>
      <c r="G101" s="1" t="s">
        <v>131</v>
      </c>
      <c r="H101" s="2" t="s">
        <v>136</v>
      </c>
      <c r="I101" s="2">
        <v>1</v>
      </c>
      <c r="J101" s="3">
        <v>68.13</v>
      </c>
      <c r="K101" s="3">
        <v>68.13</v>
      </c>
    </row>
    <row r="102" spans="1:53" s="9" customFormat="1" x14ac:dyDescent="0.2">
      <c r="A102" s="1"/>
      <c r="B102" s="1"/>
      <c r="C102" s="1"/>
      <c r="D102" s="1"/>
      <c r="E102" s="10" t="s">
        <v>903</v>
      </c>
      <c r="F102" s="9" t="s">
        <v>79</v>
      </c>
      <c r="G102" s="9" t="s">
        <v>131</v>
      </c>
      <c r="H102" s="10" t="s">
        <v>136</v>
      </c>
      <c r="I102" s="10">
        <v>72</v>
      </c>
      <c r="J102" s="11">
        <v>65.36</v>
      </c>
      <c r="K102" s="11">
        <v>4705.92</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
      <c r="E103" s="2" t="s">
        <v>904</v>
      </c>
      <c r="F103" s="1" t="s">
        <v>80</v>
      </c>
      <c r="G103" s="1" t="s">
        <v>131</v>
      </c>
      <c r="H103" s="2" t="s">
        <v>136</v>
      </c>
      <c r="I103" s="2">
        <v>1</v>
      </c>
      <c r="J103" s="3">
        <v>74.349999999999994</v>
      </c>
      <c r="K103" s="3">
        <v>74.349999999999994</v>
      </c>
    </row>
    <row r="104" spans="1:53" s="9" customFormat="1" x14ac:dyDescent="0.2">
      <c r="A104" s="1"/>
      <c r="B104" s="1"/>
      <c r="C104" s="1"/>
      <c r="D104" s="1"/>
      <c r="E104" s="10" t="s">
        <v>905</v>
      </c>
      <c r="F104" s="9" t="s">
        <v>81</v>
      </c>
      <c r="G104" s="9" t="s">
        <v>131</v>
      </c>
      <c r="H104" s="10" t="s">
        <v>136</v>
      </c>
      <c r="I104" s="10">
        <v>1</v>
      </c>
      <c r="J104" s="11">
        <v>57</v>
      </c>
      <c r="K104" s="11">
        <v>57</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
      <c r="E105" s="2" t="s">
        <v>906</v>
      </c>
      <c r="F105" s="1" t="s">
        <v>82</v>
      </c>
      <c r="G105" s="1" t="s">
        <v>131</v>
      </c>
      <c r="H105" s="2" t="s">
        <v>140</v>
      </c>
      <c r="I105" s="2">
        <v>30</v>
      </c>
      <c r="J105" s="3">
        <v>22.89</v>
      </c>
      <c r="K105" s="3">
        <v>686.7</v>
      </c>
    </row>
    <row r="106" spans="1:53" s="9" customFormat="1" x14ac:dyDescent="0.2">
      <c r="A106" s="1"/>
      <c r="B106" s="1"/>
      <c r="C106" s="1"/>
      <c r="D106" s="1"/>
      <c r="E106" s="10" t="s">
        <v>907</v>
      </c>
      <c r="F106" s="9" t="s">
        <v>83</v>
      </c>
      <c r="G106" s="9" t="s">
        <v>131</v>
      </c>
      <c r="H106" s="10" t="s">
        <v>140</v>
      </c>
      <c r="I106" s="10">
        <v>32</v>
      </c>
      <c r="J106" s="11">
        <v>32.82</v>
      </c>
      <c r="K106" s="11">
        <v>1050.24</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
      <c r="E107" s="2" t="s">
        <v>908</v>
      </c>
      <c r="F107" s="1" t="s">
        <v>84</v>
      </c>
      <c r="G107" s="1" t="s">
        <v>131</v>
      </c>
      <c r="H107" s="2" t="s">
        <v>136</v>
      </c>
      <c r="I107" s="2">
        <v>1648</v>
      </c>
      <c r="J107" s="3">
        <v>23.09</v>
      </c>
      <c r="K107" s="3">
        <v>38052.32</v>
      </c>
    </row>
    <row r="108" spans="1:53" s="9" customFormat="1" x14ac:dyDescent="0.2">
      <c r="A108" s="1"/>
      <c r="B108" s="1"/>
      <c r="C108" s="1"/>
      <c r="D108" s="1"/>
      <c r="E108" s="10" t="s">
        <v>909</v>
      </c>
      <c r="F108" s="9" t="s">
        <v>85</v>
      </c>
      <c r="G108" s="9" t="s">
        <v>131</v>
      </c>
      <c r="H108" s="10" t="s">
        <v>136</v>
      </c>
      <c r="I108" s="10">
        <v>1</v>
      </c>
      <c r="J108" s="11">
        <v>125.26</v>
      </c>
      <c r="K108" s="11">
        <v>125.26</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
      <c r="E109" s="2" t="s">
        <v>910</v>
      </c>
      <c r="F109" s="1" t="s">
        <v>86</v>
      </c>
      <c r="G109" s="1" t="s">
        <v>131</v>
      </c>
      <c r="H109" s="2" t="s">
        <v>136</v>
      </c>
      <c r="I109" s="2">
        <v>14</v>
      </c>
      <c r="J109" s="3">
        <v>19.43</v>
      </c>
      <c r="K109" s="3">
        <v>272.02</v>
      </c>
    </row>
    <row r="110" spans="1:53" s="9" customFormat="1" x14ac:dyDescent="0.2">
      <c r="A110" s="1"/>
      <c r="B110" s="1"/>
      <c r="C110" s="1"/>
      <c r="D110" s="1"/>
      <c r="E110" s="10" t="s">
        <v>911</v>
      </c>
      <c r="F110" s="9" t="s">
        <v>87</v>
      </c>
      <c r="G110" s="9" t="s">
        <v>131</v>
      </c>
      <c r="H110" s="10" t="s">
        <v>140</v>
      </c>
      <c r="I110" s="10">
        <v>326</v>
      </c>
      <c r="J110" s="11">
        <v>111.38</v>
      </c>
      <c r="K110" s="11">
        <v>36309.879999999997</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
      <c r="E111" s="2" t="s">
        <v>912</v>
      </c>
      <c r="F111" s="1" t="s">
        <v>88</v>
      </c>
      <c r="G111" s="1" t="s">
        <v>131</v>
      </c>
      <c r="H111" s="2" t="s">
        <v>137</v>
      </c>
      <c r="I111" s="2">
        <v>10</v>
      </c>
      <c r="J111" s="3">
        <v>1519.51</v>
      </c>
      <c r="K111" s="3">
        <v>15195.1</v>
      </c>
    </row>
    <row r="112" spans="1:53" s="9" customFormat="1" x14ac:dyDescent="0.2">
      <c r="A112" s="1"/>
      <c r="B112" s="1"/>
      <c r="C112" s="1"/>
      <c r="D112" s="1"/>
      <c r="E112" s="10" t="s">
        <v>913</v>
      </c>
      <c r="F112" s="9" t="s">
        <v>89</v>
      </c>
      <c r="G112" s="9" t="s">
        <v>132</v>
      </c>
      <c r="H112" s="10" t="s">
        <v>141</v>
      </c>
      <c r="I112" s="10">
        <v>295</v>
      </c>
      <c r="J112" s="11">
        <v>181.56</v>
      </c>
      <c r="K112" s="11">
        <v>53560.2</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
      <c r="E113" s="2" t="s">
        <v>914</v>
      </c>
      <c r="F113" s="1" t="s">
        <v>90</v>
      </c>
      <c r="G113" s="1" t="s">
        <v>131</v>
      </c>
      <c r="H113" s="2" t="s">
        <v>137</v>
      </c>
      <c r="I113" s="2">
        <v>7</v>
      </c>
      <c r="J113" s="3">
        <v>1056.81</v>
      </c>
      <c r="K113" s="3">
        <v>7397.67</v>
      </c>
    </row>
    <row r="114" spans="1:53" s="9" customFormat="1" x14ac:dyDescent="0.2">
      <c r="A114" s="1"/>
      <c r="B114" s="1"/>
      <c r="C114" s="1"/>
      <c r="D114" s="1"/>
      <c r="E114" s="10" t="s">
        <v>915</v>
      </c>
      <c r="F114" s="9" t="s">
        <v>90</v>
      </c>
      <c r="G114" s="9" t="s">
        <v>132</v>
      </c>
      <c r="H114" s="10" t="s">
        <v>141</v>
      </c>
      <c r="I114" s="10">
        <v>1</v>
      </c>
      <c r="J114" s="11">
        <v>1331.41</v>
      </c>
      <c r="K114" s="11">
        <v>1331.41</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
      <c r="E115" s="2" t="s">
        <v>916</v>
      </c>
      <c r="F115" s="1" t="s">
        <v>91</v>
      </c>
      <c r="G115" s="1" t="s">
        <v>131</v>
      </c>
      <c r="H115" s="2" t="s">
        <v>137</v>
      </c>
      <c r="I115" s="2">
        <v>1</v>
      </c>
      <c r="J115" s="3">
        <v>1457.02</v>
      </c>
      <c r="K115" s="3">
        <v>1457.02</v>
      </c>
    </row>
    <row r="116" spans="1:53" s="9" customFormat="1" x14ac:dyDescent="0.2">
      <c r="A116" s="1"/>
      <c r="B116" s="1"/>
      <c r="C116" s="1"/>
      <c r="D116" s="1"/>
      <c r="E116" s="10" t="s">
        <v>917</v>
      </c>
      <c r="F116" s="9" t="s">
        <v>91</v>
      </c>
      <c r="G116" s="9" t="s">
        <v>132</v>
      </c>
      <c r="H116" s="10" t="s">
        <v>141</v>
      </c>
      <c r="I116" s="10">
        <v>1</v>
      </c>
      <c r="J116" s="11">
        <v>1831.68</v>
      </c>
      <c r="K116" s="11">
        <v>1831.68</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
      <c r="E117" s="2" t="s">
        <v>918</v>
      </c>
      <c r="F117" s="1" t="s">
        <v>92</v>
      </c>
      <c r="G117" s="1" t="s">
        <v>131</v>
      </c>
      <c r="H117" s="2" t="s">
        <v>137</v>
      </c>
      <c r="I117" s="2">
        <v>1</v>
      </c>
      <c r="J117" s="3">
        <v>3606.04</v>
      </c>
      <c r="K117" s="3">
        <v>3606.04</v>
      </c>
    </row>
    <row r="118" spans="1:53" s="9" customFormat="1" x14ac:dyDescent="0.2">
      <c r="A118" s="1"/>
      <c r="B118" s="1"/>
      <c r="C118" s="1"/>
      <c r="D118" s="1"/>
      <c r="E118" s="10" t="s">
        <v>919</v>
      </c>
      <c r="F118" s="9" t="s">
        <v>92</v>
      </c>
      <c r="G118" s="9" t="s">
        <v>132</v>
      </c>
      <c r="H118" s="10" t="s">
        <v>141</v>
      </c>
      <c r="I118" s="10">
        <v>1</v>
      </c>
      <c r="J118" s="11">
        <v>4517.95</v>
      </c>
      <c r="K118" s="11">
        <v>4517.95</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
      <c r="E119" s="2" t="s">
        <v>920</v>
      </c>
      <c r="F119" s="1" t="s">
        <v>93</v>
      </c>
      <c r="G119" s="1" t="s">
        <v>131</v>
      </c>
      <c r="H119" s="2" t="s">
        <v>137</v>
      </c>
      <c r="I119" s="2">
        <v>142</v>
      </c>
      <c r="J119" s="3">
        <v>521.76</v>
      </c>
      <c r="K119" s="3">
        <v>74089.919999999998</v>
      </c>
    </row>
    <row r="120" spans="1:53" s="9" customFormat="1" x14ac:dyDescent="0.2">
      <c r="A120" s="1"/>
      <c r="B120" s="1"/>
      <c r="C120" s="1"/>
      <c r="D120" s="1"/>
      <c r="E120" s="10" t="s">
        <v>921</v>
      </c>
      <c r="F120" s="9" t="s">
        <v>93</v>
      </c>
      <c r="G120" s="9" t="s">
        <v>132</v>
      </c>
      <c r="H120" s="10" t="s">
        <v>141</v>
      </c>
      <c r="I120" s="10">
        <v>4</v>
      </c>
      <c r="J120" s="11">
        <v>662.6</v>
      </c>
      <c r="K120" s="11">
        <v>2650.4</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
      <c r="E121" s="2" t="s">
        <v>922</v>
      </c>
      <c r="F121" s="1" t="s">
        <v>94</v>
      </c>
      <c r="G121" s="1" t="s">
        <v>131</v>
      </c>
      <c r="H121" s="2" t="s">
        <v>137</v>
      </c>
      <c r="I121" s="2">
        <v>9</v>
      </c>
      <c r="J121" s="3">
        <v>1190.21</v>
      </c>
      <c r="K121" s="3">
        <v>10711.89</v>
      </c>
    </row>
    <row r="122" spans="1:53" s="9" customFormat="1" x14ac:dyDescent="0.2">
      <c r="A122" s="1"/>
      <c r="B122" s="1"/>
      <c r="C122" s="1"/>
      <c r="D122" s="1"/>
      <c r="E122" s="10" t="s">
        <v>923</v>
      </c>
      <c r="F122" s="9" t="s">
        <v>94</v>
      </c>
      <c r="G122" s="9" t="s">
        <v>132</v>
      </c>
      <c r="H122" s="10" t="s">
        <v>141</v>
      </c>
      <c r="I122" s="10">
        <v>1</v>
      </c>
      <c r="J122" s="11">
        <v>1498.16</v>
      </c>
      <c r="K122" s="11">
        <v>1498.16</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
      <c r="E123" s="2" t="s">
        <v>924</v>
      </c>
      <c r="F123" s="1" t="s">
        <v>95</v>
      </c>
      <c r="G123" s="1" t="s">
        <v>131</v>
      </c>
      <c r="H123" s="2" t="s">
        <v>141</v>
      </c>
      <c r="I123" s="2">
        <v>2</v>
      </c>
      <c r="J123" s="3">
        <v>588.97</v>
      </c>
      <c r="K123" s="3">
        <v>1177.94</v>
      </c>
    </row>
    <row r="124" spans="1:53" s="9" customFormat="1" x14ac:dyDescent="0.2">
      <c r="A124" s="1"/>
      <c r="B124" s="1"/>
      <c r="C124" s="1"/>
      <c r="D124" s="1"/>
      <c r="E124" s="10" t="s">
        <v>925</v>
      </c>
      <c r="F124" s="9" t="s">
        <v>95</v>
      </c>
      <c r="G124" s="9" t="s">
        <v>132</v>
      </c>
      <c r="H124" s="10" t="s">
        <v>141</v>
      </c>
      <c r="I124" s="10">
        <v>1</v>
      </c>
      <c r="J124" s="11">
        <v>746.61</v>
      </c>
      <c r="K124" s="11">
        <v>746.61</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
      <c r="E125" s="2" t="s">
        <v>926</v>
      </c>
      <c r="F125" s="1" t="s">
        <v>96</v>
      </c>
      <c r="G125" s="1" t="s">
        <v>131</v>
      </c>
      <c r="H125" s="2" t="s">
        <v>141</v>
      </c>
      <c r="I125" s="2">
        <v>1</v>
      </c>
      <c r="J125" s="3">
        <v>984.21</v>
      </c>
      <c r="K125" s="3">
        <v>984.21</v>
      </c>
    </row>
    <row r="126" spans="1:53" s="9" customFormat="1" x14ac:dyDescent="0.2">
      <c r="A126" s="1"/>
      <c r="B126" s="1"/>
      <c r="C126" s="1"/>
      <c r="D126" s="1"/>
      <c r="E126" s="10" t="s">
        <v>927</v>
      </c>
      <c r="F126" s="9" t="s">
        <v>96</v>
      </c>
      <c r="G126" s="9" t="s">
        <v>132</v>
      </c>
      <c r="H126" s="10" t="s">
        <v>141</v>
      </c>
      <c r="I126" s="10">
        <v>1</v>
      </c>
      <c r="J126" s="11">
        <v>1240.67</v>
      </c>
      <c r="K126" s="11">
        <v>1240.67</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
      <c r="E127" s="2" t="s">
        <v>928</v>
      </c>
      <c r="F127" s="1" t="s">
        <v>97</v>
      </c>
      <c r="G127" s="1" t="s">
        <v>131</v>
      </c>
      <c r="H127" s="2" t="s">
        <v>141</v>
      </c>
      <c r="I127" s="2">
        <v>1</v>
      </c>
      <c r="J127" s="3">
        <v>1900.82</v>
      </c>
      <c r="K127" s="3">
        <v>1900.82</v>
      </c>
    </row>
    <row r="128" spans="1:53" s="9" customFormat="1" x14ac:dyDescent="0.2">
      <c r="A128" s="1"/>
      <c r="B128" s="1"/>
      <c r="C128" s="1"/>
      <c r="D128" s="1"/>
      <c r="E128" s="10" t="s">
        <v>929</v>
      </c>
      <c r="F128" s="9" t="s">
        <v>97</v>
      </c>
      <c r="G128" s="9" t="s">
        <v>132</v>
      </c>
      <c r="H128" s="10" t="s">
        <v>141</v>
      </c>
      <c r="I128" s="10">
        <v>1</v>
      </c>
      <c r="J128" s="11">
        <v>2386.42</v>
      </c>
      <c r="K128" s="11">
        <v>2386.42</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
      <c r="E129" s="2" t="s">
        <v>930</v>
      </c>
      <c r="F129" s="1" t="s">
        <v>98</v>
      </c>
      <c r="G129" s="1" t="s">
        <v>131</v>
      </c>
      <c r="H129" s="2" t="s">
        <v>141</v>
      </c>
      <c r="I129" s="2">
        <v>2</v>
      </c>
      <c r="J129" s="3">
        <v>1450.9</v>
      </c>
      <c r="K129" s="3">
        <v>2901.8</v>
      </c>
    </row>
    <row r="130" spans="1:53" s="9" customFormat="1" x14ac:dyDescent="0.2">
      <c r="A130" s="1"/>
      <c r="B130" s="1"/>
      <c r="C130" s="1"/>
      <c r="D130" s="1"/>
      <c r="E130" s="10" t="s">
        <v>931</v>
      </c>
      <c r="F130" s="9" t="s">
        <v>98</v>
      </c>
      <c r="G130" s="9" t="s">
        <v>132</v>
      </c>
      <c r="H130" s="10" t="s">
        <v>141</v>
      </c>
      <c r="I130" s="10">
        <v>1</v>
      </c>
      <c r="J130" s="11">
        <v>1824.03</v>
      </c>
      <c r="K130" s="11">
        <v>1824.03</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
      <c r="E131" s="2" t="s">
        <v>932</v>
      </c>
      <c r="F131" s="1" t="s">
        <v>99</v>
      </c>
      <c r="G131" s="1" t="s">
        <v>131</v>
      </c>
      <c r="H131" s="2" t="s">
        <v>141</v>
      </c>
      <c r="I131" s="2">
        <v>1</v>
      </c>
      <c r="J131" s="3">
        <v>2100.2199999999998</v>
      </c>
      <c r="K131" s="3">
        <v>2100.2199999999998</v>
      </c>
    </row>
    <row r="132" spans="1:53" s="9" customFormat="1" x14ac:dyDescent="0.2">
      <c r="A132" s="1"/>
      <c r="B132" s="1"/>
      <c r="C132" s="1"/>
      <c r="D132" s="1"/>
      <c r="E132" s="10" t="s">
        <v>933</v>
      </c>
      <c r="F132" s="9" t="s">
        <v>99</v>
      </c>
      <c r="G132" s="9" t="s">
        <v>132</v>
      </c>
      <c r="H132" s="10" t="s">
        <v>141</v>
      </c>
      <c r="I132" s="10">
        <v>1</v>
      </c>
      <c r="J132" s="11">
        <v>2635.68</v>
      </c>
      <c r="K132" s="11">
        <v>2635.68</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
      <c r="E133" s="2" t="s">
        <v>934</v>
      </c>
      <c r="F133" s="1" t="s">
        <v>100</v>
      </c>
      <c r="G133" s="1" t="s">
        <v>131</v>
      </c>
      <c r="H133" s="2" t="s">
        <v>141</v>
      </c>
      <c r="I133" s="2">
        <v>1</v>
      </c>
      <c r="J133" s="3">
        <v>3420.52</v>
      </c>
      <c r="K133" s="3">
        <v>3420.52</v>
      </c>
    </row>
    <row r="134" spans="1:53" s="9" customFormat="1" x14ac:dyDescent="0.2">
      <c r="A134" s="1"/>
      <c r="B134" s="1"/>
      <c r="C134" s="1"/>
      <c r="D134" s="1"/>
      <c r="E134" s="10" t="s">
        <v>935</v>
      </c>
      <c r="F134" s="9" t="s">
        <v>100</v>
      </c>
      <c r="G134" s="9" t="s">
        <v>132</v>
      </c>
      <c r="H134" s="10" t="s">
        <v>141</v>
      </c>
      <c r="I134" s="10">
        <v>1</v>
      </c>
      <c r="J134" s="11">
        <v>4286.05</v>
      </c>
      <c r="K134" s="11">
        <v>4286.05</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
      <c r="E135" s="2" t="s">
        <v>936</v>
      </c>
      <c r="F135" s="1" t="s">
        <v>101</v>
      </c>
      <c r="G135" s="1" t="s">
        <v>131</v>
      </c>
      <c r="H135" s="2" t="s">
        <v>141</v>
      </c>
      <c r="I135" s="2">
        <v>2248</v>
      </c>
      <c r="J135" s="3">
        <v>72.22</v>
      </c>
      <c r="K135" s="3">
        <v>162350.56</v>
      </c>
    </row>
    <row r="136" spans="1:53" s="9" customFormat="1" x14ac:dyDescent="0.2">
      <c r="A136" s="1"/>
      <c r="B136" s="1"/>
      <c r="C136" s="1"/>
      <c r="D136" s="1"/>
      <c r="E136" s="10" t="s">
        <v>937</v>
      </c>
      <c r="F136" s="9" t="s">
        <v>102</v>
      </c>
      <c r="G136" s="9" t="s">
        <v>131</v>
      </c>
      <c r="H136" s="10" t="s">
        <v>141</v>
      </c>
      <c r="I136" s="10">
        <v>272</v>
      </c>
      <c r="J136" s="11">
        <v>203.54</v>
      </c>
      <c r="K136" s="11">
        <v>55362.879999999997</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
      <c r="E137" s="2" t="s">
        <v>938</v>
      </c>
      <c r="F137" s="1" t="s">
        <v>103</v>
      </c>
      <c r="G137" s="1" t="s">
        <v>131</v>
      </c>
      <c r="H137" s="2" t="s">
        <v>141</v>
      </c>
      <c r="I137" s="2">
        <v>205</v>
      </c>
      <c r="J137" s="3">
        <v>591.45000000000005</v>
      </c>
      <c r="K137" s="3">
        <v>121247.25</v>
      </c>
    </row>
    <row r="138" spans="1:53" s="9" customFormat="1" x14ac:dyDescent="0.2">
      <c r="A138" s="1"/>
      <c r="B138" s="1"/>
      <c r="C138" s="1"/>
      <c r="D138" s="1"/>
      <c r="E138" s="10" t="s">
        <v>939</v>
      </c>
      <c r="F138" s="9" t="s">
        <v>104</v>
      </c>
      <c r="G138" s="9" t="s">
        <v>131</v>
      </c>
      <c r="H138" s="10" t="s">
        <v>141</v>
      </c>
      <c r="I138" s="10">
        <v>54</v>
      </c>
      <c r="J138" s="11">
        <v>2927.35</v>
      </c>
      <c r="K138" s="11">
        <v>158076.9</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
      <c r="E139" s="2" t="s">
        <v>940</v>
      </c>
      <c r="F139" s="1" t="s">
        <v>105</v>
      </c>
      <c r="G139" s="1" t="s">
        <v>132</v>
      </c>
      <c r="H139" s="2" t="s">
        <v>141</v>
      </c>
      <c r="I139" s="2">
        <v>11</v>
      </c>
      <c r="J139" s="3">
        <v>8080.41</v>
      </c>
      <c r="K139" s="3">
        <v>88884.51</v>
      </c>
    </row>
    <row r="140" spans="1:53" s="9" customFormat="1" x14ac:dyDescent="0.2">
      <c r="A140" s="1"/>
      <c r="B140" s="1"/>
      <c r="C140" s="1"/>
      <c r="D140" s="1"/>
      <c r="E140" s="10" t="s">
        <v>941</v>
      </c>
      <c r="F140" s="9" t="s">
        <v>106</v>
      </c>
      <c r="G140" s="9" t="s">
        <v>132</v>
      </c>
      <c r="H140" s="10" t="s">
        <v>141</v>
      </c>
      <c r="I140" s="10">
        <v>10</v>
      </c>
      <c r="J140" s="11">
        <v>16610.099999999999</v>
      </c>
      <c r="K140" s="11">
        <v>166101</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
      <c r="E141" s="2" t="s">
        <v>942</v>
      </c>
      <c r="F141" s="1" t="s">
        <v>107</v>
      </c>
      <c r="G141" s="1" t="s">
        <v>131</v>
      </c>
      <c r="H141" s="2" t="s">
        <v>140</v>
      </c>
      <c r="I141" s="2">
        <v>219608</v>
      </c>
      <c r="J141" s="3">
        <v>5.56</v>
      </c>
      <c r="K141" s="3">
        <v>1221020.48</v>
      </c>
    </row>
    <row r="142" spans="1:53" s="9" customFormat="1" x14ac:dyDescent="0.2">
      <c r="A142" s="1"/>
      <c r="B142" s="1"/>
      <c r="C142" s="1"/>
      <c r="D142" s="1"/>
      <c r="E142" s="10" t="s">
        <v>943</v>
      </c>
      <c r="F142" s="9" t="s">
        <v>108</v>
      </c>
      <c r="G142" s="9" t="s">
        <v>131</v>
      </c>
      <c r="H142" s="10" t="s">
        <v>134</v>
      </c>
      <c r="I142" s="10">
        <v>2185</v>
      </c>
      <c r="J142" s="11">
        <v>440.99</v>
      </c>
      <c r="K142" s="11">
        <v>963563.15</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
      <c r="E143" s="2" t="s">
        <v>944</v>
      </c>
      <c r="F143" s="1" t="s">
        <v>108</v>
      </c>
      <c r="G143" s="1" t="s">
        <v>132</v>
      </c>
      <c r="H143" s="2" t="s">
        <v>134</v>
      </c>
      <c r="I143" s="2">
        <v>448</v>
      </c>
      <c r="J143" s="3">
        <v>561.64</v>
      </c>
      <c r="K143" s="3">
        <v>251614.72</v>
      </c>
    </row>
    <row r="144" spans="1:53" s="9" customFormat="1" x14ac:dyDescent="0.2">
      <c r="A144" s="1"/>
      <c r="B144" s="1"/>
      <c r="C144" s="1"/>
      <c r="D144" s="1"/>
      <c r="E144" s="10" t="s">
        <v>945</v>
      </c>
      <c r="F144" s="9" t="s">
        <v>109</v>
      </c>
      <c r="G144" s="9" t="s">
        <v>131</v>
      </c>
      <c r="H144" s="10" t="s">
        <v>141</v>
      </c>
      <c r="I144" s="10">
        <v>18</v>
      </c>
      <c r="J144" s="11">
        <v>1632</v>
      </c>
      <c r="K144" s="11">
        <v>29376</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
      <c r="E145" s="2" t="s">
        <v>946</v>
      </c>
      <c r="F145" s="1" t="s">
        <v>110</v>
      </c>
      <c r="G145" s="1" t="s">
        <v>131</v>
      </c>
      <c r="H145" s="2" t="s">
        <v>141</v>
      </c>
      <c r="I145" s="2">
        <v>32</v>
      </c>
      <c r="J145" s="3">
        <v>867.15</v>
      </c>
      <c r="K145" s="3">
        <v>27748.799999999999</v>
      </c>
    </row>
    <row r="146" spans="1:53" s="9" customFormat="1" x14ac:dyDescent="0.2">
      <c r="A146" s="1"/>
      <c r="B146" s="1"/>
      <c r="C146" s="1"/>
      <c r="D146" s="1"/>
      <c r="E146" s="10" t="s">
        <v>947</v>
      </c>
      <c r="F146" s="9" t="s">
        <v>111</v>
      </c>
      <c r="G146" s="9" t="s">
        <v>131</v>
      </c>
      <c r="H146" s="10" t="s">
        <v>141</v>
      </c>
      <c r="I146" s="10">
        <v>2</v>
      </c>
      <c r="J146" s="11">
        <v>565.51</v>
      </c>
      <c r="K146" s="11">
        <v>1131.02</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
      <c r="E147" s="2" t="s">
        <v>948</v>
      </c>
      <c r="F147" s="1" t="s">
        <v>112</v>
      </c>
      <c r="G147" s="1" t="s">
        <v>131</v>
      </c>
      <c r="H147" s="2" t="s">
        <v>141</v>
      </c>
      <c r="I147" s="2">
        <v>15</v>
      </c>
      <c r="J147" s="3">
        <v>499.33</v>
      </c>
      <c r="K147" s="3">
        <v>7489.95</v>
      </c>
    </row>
    <row r="148" spans="1:53" s="9" customFormat="1" x14ac:dyDescent="0.2">
      <c r="A148" s="1"/>
      <c r="B148" s="1"/>
      <c r="C148" s="1"/>
      <c r="D148" s="1"/>
      <c r="E148" s="10" t="s">
        <v>949</v>
      </c>
      <c r="F148" s="9" t="s">
        <v>113</v>
      </c>
      <c r="G148" s="9" t="s">
        <v>131</v>
      </c>
      <c r="H148" s="10" t="s">
        <v>141</v>
      </c>
      <c r="I148" s="10">
        <v>8</v>
      </c>
      <c r="J148" s="11">
        <v>694.47</v>
      </c>
      <c r="K148" s="11">
        <v>5555.76</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
      <c r="E149" s="2" t="s">
        <v>950</v>
      </c>
      <c r="F149" s="1" t="s">
        <v>114</v>
      </c>
      <c r="G149" s="1" t="s">
        <v>131</v>
      </c>
      <c r="H149" s="2" t="s">
        <v>141</v>
      </c>
      <c r="I149" s="2">
        <v>3</v>
      </c>
      <c r="J149" s="3">
        <v>796.98</v>
      </c>
      <c r="K149" s="3">
        <v>2390.94</v>
      </c>
    </row>
    <row r="150" spans="1:53" s="9" customFormat="1" x14ac:dyDescent="0.2">
      <c r="A150" s="1"/>
      <c r="B150" s="1"/>
      <c r="C150" s="1"/>
      <c r="D150" s="1"/>
      <c r="E150" s="10" t="s">
        <v>951</v>
      </c>
      <c r="F150" s="9" t="s">
        <v>115</v>
      </c>
      <c r="G150" s="9" t="s">
        <v>131</v>
      </c>
      <c r="H150" s="10" t="s">
        <v>141</v>
      </c>
      <c r="I150" s="10">
        <v>8</v>
      </c>
      <c r="J150" s="11">
        <v>1689.32</v>
      </c>
      <c r="K150" s="11">
        <v>13514.56</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
      <c r="E151" s="2" t="s">
        <v>952</v>
      </c>
      <c r="F151" s="1" t="s">
        <v>116</v>
      </c>
      <c r="G151" s="1" t="s">
        <v>131</v>
      </c>
      <c r="H151" s="2" t="s">
        <v>141</v>
      </c>
      <c r="I151" s="2">
        <v>25</v>
      </c>
      <c r="J151" s="3">
        <v>97.48</v>
      </c>
      <c r="K151" s="3">
        <v>2437</v>
      </c>
    </row>
    <row r="152" spans="1:53" s="9" customFormat="1" x14ac:dyDescent="0.2">
      <c r="A152" s="1"/>
      <c r="B152" s="1"/>
      <c r="C152" s="1"/>
      <c r="D152" s="1"/>
      <c r="E152" s="10" t="s">
        <v>953</v>
      </c>
      <c r="F152" s="9" t="s">
        <v>117</v>
      </c>
      <c r="G152" s="9" t="s">
        <v>131</v>
      </c>
      <c r="H152" s="10" t="s">
        <v>134</v>
      </c>
      <c r="I152" s="10">
        <v>196</v>
      </c>
      <c r="J152" s="11">
        <v>416.91</v>
      </c>
      <c r="K152" s="11">
        <v>81714.36</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
      <c r="E153" s="2" t="s">
        <v>954</v>
      </c>
      <c r="F153" s="1" t="s">
        <v>118</v>
      </c>
      <c r="G153" s="1" t="s">
        <v>131</v>
      </c>
      <c r="H153" s="2" t="s">
        <v>141</v>
      </c>
      <c r="I153" s="2">
        <v>3623</v>
      </c>
      <c r="J153" s="3">
        <v>92.82</v>
      </c>
      <c r="K153" s="3">
        <v>336286.86</v>
      </c>
    </row>
    <row r="154" spans="1:53" s="9" customFormat="1" x14ac:dyDescent="0.2">
      <c r="A154" s="1"/>
      <c r="B154" s="1"/>
      <c r="C154" s="1"/>
      <c r="D154" s="1"/>
      <c r="E154" s="10" t="s">
        <v>955</v>
      </c>
      <c r="F154" s="9" t="s">
        <v>119</v>
      </c>
      <c r="G154" s="9" t="s">
        <v>131</v>
      </c>
      <c r="H154" s="10" t="s">
        <v>140</v>
      </c>
      <c r="I154" s="10">
        <v>2895</v>
      </c>
      <c r="J154" s="11">
        <v>23.35</v>
      </c>
      <c r="K154" s="11">
        <v>67598.25</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
      <c r="E155" s="2" t="s">
        <v>956</v>
      </c>
      <c r="F155" s="1" t="s">
        <v>120</v>
      </c>
      <c r="G155" s="1" t="s">
        <v>131</v>
      </c>
      <c r="H155" s="2" t="s">
        <v>140</v>
      </c>
      <c r="I155" s="2">
        <v>28954</v>
      </c>
      <c r="J155" s="3">
        <v>3.4224888397433348</v>
      </c>
      <c r="K155" s="3">
        <v>99094.74</v>
      </c>
    </row>
    <row r="156" spans="1:53" s="9" customFormat="1" x14ac:dyDescent="0.2">
      <c r="A156" s="1"/>
      <c r="B156" s="1"/>
      <c r="C156" s="1"/>
      <c r="D156" s="1"/>
      <c r="E156" s="10" t="s">
        <v>957</v>
      </c>
      <c r="F156" s="9" t="s">
        <v>121</v>
      </c>
      <c r="G156" s="9" t="s">
        <v>131</v>
      </c>
      <c r="H156" s="10" t="s">
        <v>141</v>
      </c>
      <c r="I156" s="10">
        <v>1</v>
      </c>
      <c r="J156" s="11">
        <v>1212.9341611295029</v>
      </c>
      <c r="K156" s="11">
        <v>1212.93</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
      <c r="E157" s="2" t="s">
        <v>958</v>
      </c>
      <c r="F157" s="1" t="s">
        <v>122</v>
      </c>
      <c r="G157" s="1" t="s">
        <v>131</v>
      </c>
      <c r="H157" s="2" t="s">
        <v>141</v>
      </c>
      <c r="I157" s="2">
        <v>1</v>
      </c>
      <c r="J157" s="3">
        <v>3187.733544715572</v>
      </c>
      <c r="K157" s="3">
        <v>3187.73</v>
      </c>
    </row>
    <row r="158" spans="1:53" s="9" customFormat="1" x14ac:dyDescent="0.2">
      <c r="A158" s="1"/>
      <c r="B158" s="1"/>
      <c r="C158" s="1"/>
      <c r="D158" s="1"/>
      <c r="E158" s="10" t="s">
        <v>959</v>
      </c>
      <c r="F158" s="9" t="s">
        <v>123</v>
      </c>
      <c r="G158" s="9" t="s">
        <v>131</v>
      </c>
      <c r="H158" s="10" t="s">
        <v>141</v>
      </c>
      <c r="I158" s="10">
        <v>1</v>
      </c>
      <c r="J158" s="11">
        <v>6541.7754951905245</v>
      </c>
      <c r="K158" s="11">
        <v>6541.78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
      <c r="E159" s="2" t="s">
        <v>960</v>
      </c>
      <c r="F159" s="1" t="s">
        <v>124</v>
      </c>
      <c r="G159" s="1" t="s">
        <v>131</v>
      </c>
      <c r="H159" s="2" t="s">
        <v>141</v>
      </c>
      <c r="I159" s="2">
        <v>4</v>
      </c>
      <c r="J159" s="3">
        <v>1916.180251547022</v>
      </c>
      <c r="K159" s="3">
        <v>7664.72</v>
      </c>
    </row>
    <row r="160" spans="1:53" s="9" customFormat="1" x14ac:dyDescent="0.2">
      <c r="A160" s="1"/>
      <c r="B160" s="1"/>
      <c r="C160" s="1"/>
      <c r="D160" s="1"/>
      <c r="E160" s="10" t="s">
        <v>961</v>
      </c>
      <c r="F160" s="9" t="s">
        <v>125</v>
      </c>
      <c r="G160" s="9" t="s">
        <v>131</v>
      </c>
      <c r="H160" s="10" t="s">
        <v>141</v>
      </c>
      <c r="I160" s="10">
        <v>1</v>
      </c>
      <c r="J160" s="11">
        <v>3987.2909299640201</v>
      </c>
      <c r="K160" s="11">
        <v>3987.29</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
      <c r="E161" s="2" t="s">
        <v>962</v>
      </c>
      <c r="F161" s="1" t="s">
        <v>126</v>
      </c>
      <c r="G161" s="1" t="s">
        <v>131</v>
      </c>
      <c r="H161" s="2" t="s">
        <v>141</v>
      </c>
      <c r="I161" s="2">
        <v>1</v>
      </c>
      <c r="J161" s="3">
        <v>8182.690756749259</v>
      </c>
      <c r="K161" s="3">
        <v>8182.69</v>
      </c>
    </row>
    <row r="162" spans="1:53" s="9" customFormat="1" x14ac:dyDescent="0.2">
      <c r="A162" s="1"/>
      <c r="B162" s="1"/>
      <c r="C162" s="1"/>
      <c r="D162" s="1"/>
      <c r="E162" s="10" t="s">
        <v>963</v>
      </c>
      <c r="F162" s="9" t="s">
        <v>127</v>
      </c>
      <c r="G162" s="9" t="s">
        <v>131</v>
      </c>
      <c r="H162" s="10" t="s">
        <v>141</v>
      </c>
      <c r="I162" s="10">
        <v>1</v>
      </c>
      <c r="J162" s="11">
        <v>1859.1678695422565</v>
      </c>
      <c r="K162" s="11">
        <v>1859.17</v>
      </c>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
      <c r="E163" s="2" t="s">
        <v>964</v>
      </c>
      <c r="F163" s="1" t="s">
        <v>128</v>
      </c>
      <c r="G163" s="1" t="s">
        <v>132</v>
      </c>
      <c r="H163" s="2" t="s">
        <v>141</v>
      </c>
      <c r="I163" s="2">
        <v>1</v>
      </c>
      <c r="J163" s="3">
        <v>2323.9598369278206</v>
      </c>
      <c r="K163" s="3">
        <v>2323.96</v>
      </c>
    </row>
    <row r="164" spans="1:53" s="9" customFormat="1" x14ac:dyDescent="0.2">
      <c r="A164" s="1"/>
      <c r="B164" s="1"/>
      <c r="C164" s="1"/>
      <c r="D164" s="1"/>
      <c r="E164" s="10" t="s">
        <v>965</v>
      </c>
      <c r="F164" s="9" t="s">
        <v>129</v>
      </c>
      <c r="G164" s="9" t="s">
        <v>131</v>
      </c>
      <c r="H164" s="10" t="s">
        <v>141</v>
      </c>
      <c r="I164" s="10">
        <v>1</v>
      </c>
      <c r="J164" s="11">
        <v>2323.9598369278206</v>
      </c>
      <c r="K164" s="11">
        <v>2323.96</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
      <c r="E165" s="2" t="s">
        <v>966</v>
      </c>
      <c r="F165" s="1" t="s">
        <v>129</v>
      </c>
      <c r="G165" s="1" t="s">
        <v>132</v>
      </c>
      <c r="H165" s="2" t="s">
        <v>141</v>
      </c>
      <c r="I165" s="2">
        <v>1</v>
      </c>
      <c r="J165" s="3">
        <v>2904.9497961597758</v>
      </c>
      <c r="K165" s="3">
        <v>2904.95</v>
      </c>
    </row>
    <row r="166" spans="1:53" s="9" customFormat="1" x14ac:dyDescent="0.2">
      <c r="A166" s="1"/>
      <c r="B166" s="1"/>
      <c r="C166" s="1"/>
      <c r="D166" s="1"/>
      <c r="E166" s="10" t="s">
        <v>967</v>
      </c>
      <c r="F166" s="9" t="s">
        <v>130</v>
      </c>
      <c r="G166" s="9" t="s">
        <v>131</v>
      </c>
      <c r="H166" s="10" t="s">
        <v>141</v>
      </c>
      <c r="I166" s="10">
        <v>1</v>
      </c>
      <c r="J166" s="11">
        <v>2788.7518043133841</v>
      </c>
      <c r="K166" s="11">
        <v>2788.75</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
      <c r="E167" s="2" t="s">
        <v>968</v>
      </c>
      <c r="F167" s="1" t="s">
        <v>130</v>
      </c>
      <c r="G167" s="1" t="s">
        <v>132</v>
      </c>
      <c r="H167" s="2" t="s">
        <v>141</v>
      </c>
      <c r="I167" s="2">
        <v>1</v>
      </c>
      <c r="J167" s="3">
        <v>3485.9397553917302</v>
      </c>
      <c r="K167" s="3">
        <v>3485.94</v>
      </c>
    </row>
    <row r="168" spans="1:53" x14ac:dyDescent="0.2">
      <c r="H168" s="2"/>
      <c r="I168" s="2"/>
      <c r="J168" s="3"/>
      <c r="K168" s="3"/>
    </row>
    <row r="169" spans="1:53" s="20" customFormat="1" x14ac:dyDescent="0.2">
      <c r="A169" s="29"/>
      <c r="B169" s="29"/>
      <c r="C169" s="29"/>
      <c r="D169" s="29"/>
      <c r="E169" s="19"/>
      <c r="F169" s="20" t="s">
        <v>1326</v>
      </c>
      <c r="J169" s="20" t="s">
        <v>4</v>
      </c>
      <c r="K169" s="18">
        <f>K170+K172+K287+K529+K594+K694+K751+K769+K790</f>
        <v>5284478.4162226776</v>
      </c>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1:53" s="9" customFormat="1" x14ac:dyDescent="0.2">
      <c r="A170" s="1"/>
      <c r="B170" s="1"/>
      <c r="C170" s="1"/>
      <c r="D170" s="1"/>
      <c r="E170" s="10">
        <v>1</v>
      </c>
      <c r="F170" s="12" t="s">
        <v>796</v>
      </c>
      <c r="J170" s="13"/>
      <c r="K170" s="13">
        <f>SUM(K171)</f>
        <v>20534.88</v>
      </c>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
      <c r="E171" s="2" t="s">
        <v>969</v>
      </c>
      <c r="F171" s="4" t="s">
        <v>142</v>
      </c>
      <c r="H171" s="5" t="s">
        <v>805</v>
      </c>
      <c r="I171" s="5">
        <v>12</v>
      </c>
      <c r="J171" s="14">
        <v>1711.24</v>
      </c>
      <c r="K171" s="14">
        <v>20534.88</v>
      </c>
    </row>
    <row r="172" spans="1:53" s="9" customFormat="1" x14ac:dyDescent="0.2">
      <c r="A172" s="1"/>
      <c r="B172" s="1"/>
      <c r="C172" s="1"/>
      <c r="D172" s="1"/>
      <c r="E172" s="10">
        <v>2</v>
      </c>
      <c r="F172" s="12" t="s">
        <v>797</v>
      </c>
      <c r="H172" s="12"/>
      <c r="I172" s="12"/>
      <c r="J172" s="16"/>
      <c r="K172" s="13">
        <f>SUM(K173:K286)</f>
        <v>2143174.36</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
      <c r="E173" s="2" t="s">
        <v>970</v>
      </c>
      <c r="F173" s="4" t="s">
        <v>146</v>
      </c>
      <c r="H173" s="5" t="s">
        <v>2</v>
      </c>
      <c r="I173" s="5">
        <v>550</v>
      </c>
      <c r="J173" s="14">
        <v>202.43</v>
      </c>
      <c r="K173" s="14">
        <v>111336.5</v>
      </c>
    </row>
    <row r="174" spans="1:53" s="6" customFormat="1" x14ac:dyDescent="0.2">
      <c r="A174" s="1"/>
      <c r="B174" s="1"/>
      <c r="C174" s="1"/>
      <c r="D174" s="1"/>
      <c r="E174" s="2" t="s">
        <v>972</v>
      </c>
      <c r="F174" s="7" t="s">
        <v>147</v>
      </c>
      <c r="H174" s="8" t="s">
        <v>2</v>
      </c>
      <c r="I174" s="8">
        <v>45</v>
      </c>
      <c r="J174" s="15">
        <v>253.04</v>
      </c>
      <c r="K174" s="15">
        <v>11386.8</v>
      </c>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
      <c r="E175" s="2" t="s">
        <v>973</v>
      </c>
      <c r="F175" s="4" t="s">
        <v>148</v>
      </c>
      <c r="H175" s="5" t="s">
        <v>2</v>
      </c>
      <c r="I175" s="5">
        <v>180</v>
      </c>
      <c r="J175" s="14">
        <v>228.46</v>
      </c>
      <c r="K175" s="14">
        <v>41122.800000000003</v>
      </c>
    </row>
    <row r="176" spans="1:53" s="6" customFormat="1" x14ac:dyDescent="0.2">
      <c r="A176" s="1"/>
      <c r="B176" s="1"/>
      <c r="C176" s="1"/>
      <c r="D176" s="1"/>
      <c r="E176" s="2" t="s">
        <v>974</v>
      </c>
      <c r="F176" s="7" t="s">
        <v>149</v>
      </c>
      <c r="H176" s="8" t="s">
        <v>2</v>
      </c>
      <c r="I176" s="8">
        <v>15</v>
      </c>
      <c r="J176" s="15">
        <v>285.58</v>
      </c>
      <c r="K176" s="15">
        <v>4283.7</v>
      </c>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
      <c r="E177" s="2" t="s">
        <v>1365</v>
      </c>
      <c r="F177" s="4" t="s">
        <v>150</v>
      </c>
      <c r="H177" s="5" t="s">
        <v>2</v>
      </c>
      <c r="I177" s="5">
        <v>24</v>
      </c>
      <c r="J177" s="14">
        <v>254.5</v>
      </c>
      <c r="K177" s="14">
        <v>6108</v>
      </c>
    </row>
    <row r="178" spans="1:53" s="6" customFormat="1" x14ac:dyDescent="0.2">
      <c r="A178" s="1"/>
      <c r="B178" s="1"/>
      <c r="C178" s="1"/>
      <c r="D178" s="1"/>
      <c r="E178" s="2" t="s">
        <v>1366</v>
      </c>
      <c r="F178" s="7" t="s">
        <v>151</v>
      </c>
      <c r="H178" s="8" t="s">
        <v>2</v>
      </c>
      <c r="I178" s="8">
        <v>4</v>
      </c>
      <c r="J178" s="15">
        <v>318.13</v>
      </c>
      <c r="K178" s="15">
        <v>1272.52</v>
      </c>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
      <c r="E179" s="2" t="s">
        <v>1367</v>
      </c>
      <c r="F179" s="4" t="s">
        <v>152</v>
      </c>
      <c r="H179" s="5" t="s">
        <v>2</v>
      </c>
      <c r="I179" s="5">
        <v>12</v>
      </c>
      <c r="J179" s="14">
        <v>306.52</v>
      </c>
      <c r="K179" s="14">
        <v>3678.24</v>
      </c>
    </row>
    <row r="180" spans="1:53" s="6" customFormat="1" x14ac:dyDescent="0.2">
      <c r="A180" s="1"/>
      <c r="B180" s="1"/>
      <c r="C180" s="1"/>
      <c r="D180" s="1"/>
      <c r="E180" s="2" t="s">
        <v>1368</v>
      </c>
      <c r="F180" s="7" t="s">
        <v>153</v>
      </c>
      <c r="H180" s="8" t="s">
        <v>2</v>
      </c>
      <c r="I180" s="8">
        <v>2</v>
      </c>
      <c r="J180" s="15">
        <v>383.15</v>
      </c>
      <c r="K180" s="15">
        <v>766.3</v>
      </c>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
      <c r="E181" s="2" t="s">
        <v>1369</v>
      </c>
      <c r="F181" s="4" t="s">
        <v>154</v>
      </c>
      <c r="H181" s="5" t="s">
        <v>2</v>
      </c>
      <c r="I181" s="5">
        <v>100</v>
      </c>
      <c r="J181" s="14">
        <v>398.75</v>
      </c>
      <c r="K181" s="14">
        <v>39875</v>
      </c>
    </row>
    <row r="182" spans="1:53" s="6" customFormat="1" x14ac:dyDescent="0.2">
      <c r="A182" s="1"/>
      <c r="B182" s="1"/>
      <c r="C182" s="1"/>
      <c r="D182" s="1"/>
      <c r="E182" s="2" t="s">
        <v>1370</v>
      </c>
      <c r="F182" s="7" t="s">
        <v>155</v>
      </c>
      <c r="H182" s="8" t="s">
        <v>2</v>
      </c>
      <c r="I182" s="8">
        <v>10</v>
      </c>
      <c r="J182" s="15">
        <v>498.44</v>
      </c>
      <c r="K182" s="15">
        <v>4984.3999999999996</v>
      </c>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
      <c r="E183" s="2" t="s">
        <v>1371</v>
      </c>
      <c r="F183" s="4" t="s">
        <v>156</v>
      </c>
      <c r="H183" s="5" t="s">
        <v>2</v>
      </c>
      <c r="I183" s="5">
        <v>250</v>
      </c>
      <c r="J183" s="14">
        <v>262.87</v>
      </c>
      <c r="K183" s="14">
        <v>65717.5</v>
      </c>
    </row>
    <row r="184" spans="1:53" s="6" customFormat="1" x14ac:dyDescent="0.2">
      <c r="A184" s="1"/>
      <c r="B184" s="1"/>
      <c r="C184" s="1"/>
      <c r="D184" s="1"/>
      <c r="E184" s="2" t="s">
        <v>1372</v>
      </c>
      <c r="F184" s="7" t="s">
        <v>157</v>
      </c>
      <c r="H184" s="8" t="s">
        <v>2</v>
      </c>
      <c r="I184" s="8">
        <v>20</v>
      </c>
      <c r="J184" s="15">
        <v>328.59</v>
      </c>
      <c r="K184" s="15">
        <v>6571.7999999999993</v>
      </c>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
      <c r="E185" s="2" t="s">
        <v>1373</v>
      </c>
      <c r="F185" s="4" t="s">
        <v>158</v>
      </c>
      <c r="H185" s="5" t="s">
        <v>2</v>
      </c>
      <c r="I185" s="5">
        <v>250</v>
      </c>
      <c r="J185" s="14">
        <v>75.38</v>
      </c>
      <c r="K185" s="14">
        <v>18845</v>
      </c>
    </row>
    <row r="186" spans="1:53" s="6" customFormat="1" x14ac:dyDescent="0.2">
      <c r="A186" s="1"/>
      <c r="B186" s="1"/>
      <c r="C186" s="1"/>
      <c r="D186" s="1"/>
      <c r="E186" s="2" t="s">
        <v>1374</v>
      </c>
      <c r="F186" s="7" t="s">
        <v>159</v>
      </c>
      <c r="H186" s="8" t="s">
        <v>2</v>
      </c>
      <c r="I186" s="8">
        <v>30</v>
      </c>
      <c r="J186" s="15">
        <v>94.23</v>
      </c>
      <c r="K186" s="15">
        <v>2826.9</v>
      </c>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
      <c r="E187" s="2" t="s">
        <v>1375</v>
      </c>
      <c r="F187" s="4" t="s">
        <v>160</v>
      </c>
      <c r="H187" s="5" t="s">
        <v>2</v>
      </c>
      <c r="I187" s="5">
        <v>20</v>
      </c>
      <c r="J187" s="14">
        <v>468.23</v>
      </c>
      <c r="K187" s="14">
        <v>9364.6</v>
      </c>
    </row>
    <row r="188" spans="1:53" s="6" customFormat="1" x14ac:dyDescent="0.2">
      <c r="A188" s="1"/>
      <c r="B188" s="1"/>
      <c r="C188" s="1"/>
      <c r="D188" s="1"/>
      <c r="E188" s="2" t="s">
        <v>1376</v>
      </c>
      <c r="F188" s="7" t="s">
        <v>161</v>
      </c>
      <c r="H188" s="8" t="s">
        <v>2</v>
      </c>
      <c r="I188" s="8">
        <v>2</v>
      </c>
      <c r="J188" s="15">
        <v>585.29</v>
      </c>
      <c r="K188" s="15">
        <v>1170.58</v>
      </c>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
      <c r="E189" s="2" t="s">
        <v>1377</v>
      </c>
      <c r="F189" s="4" t="s">
        <v>162</v>
      </c>
      <c r="H189" s="5" t="s">
        <v>2</v>
      </c>
      <c r="I189" s="5">
        <v>20</v>
      </c>
      <c r="J189" s="14">
        <v>240.48</v>
      </c>
      <c r="K189" s="14">
        <v>4809.5999999999995</v>
      </c>
    </row>
    <row r="190" spans="1:53" s="6" customFormat="1" x14ac:dyDescent="0.2">
      <c r="A190" s="1"/>
      <c r="B190" s="1"/>
      <c r="C190" s="1"/>
      <c r="D190" s="1"/>
      <c r="E190" s="2" t="s">
        <v>1378</v>
      </c>
      <c r="F190" s="7" t="s">
        <v>163</v>
      </c>
      <c r="H190" s="8" t="s">
        <v>2</v>
      </c>
      <c r="I190" s="8">
        <v>2</v>
      </c>
      <c r="J190" s="15">
        <v>300.60000000000002</v>
      </c>
      <c r="K190" s="15">
        <v>601.20000000000005</v>
      </c>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
      <c r="E191" s="2" t="s">
        <v>1379</v>
      </c>
      <c r="F191" s="4" t="s">
        <v>164</v>
      </c>
      <c r="H191" s="5" t="s">
        <v>2</v>
      </c>
      <c r="I191" s="5">
        <v>10</v>
      </c>
      <c r="J191" s="14">
        <v>692.87</v>
      </c>
      <c r="K191" s="14">
        <v>6928.7</v>
      </c>
    </row>
    <row r="192" spans="1:53" s="6" customFormat="1" x14ac:dyDescent="0.2">
      <c r="A192" s="1"/>
      <c r="B192" s="1"/>
      <c r="C192" s="1"/>
      <c r="D192" s="1"/>
      <c r="E192" s="2" t="s">
        <v>1380</v>
      </c>
      <c r="F192" s="7" t="s">
        <v>165</v>
      </c>
      <c r="H192" s="8" t="s">
        <v>2</v>
      </c>
      <c r="I192" s="8">
        <v>2</v>
      </c>
      <c r="J192" s="15">
        <v>866.08</v>
      </c>
      <c r="K192" s="15">
        <v>1732.16</v>
      </c>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
      <c r="E193" s="2" t="s">
        <v>1381</v>
      </c>
      <c r="F193" s="4" t="s">
        <v>166</v>
      </c>
      <c r="H193" s="5" t="s">
        <v>2</v>
      </c>
      <c r="I193" s="5">
        <v>500</v>
      </c>
      <c r="J193" s="14">
        <v>96.33</v>
      </c>
      <c r="K193" s="14">
        <v>48165</v>
      </c>
    </row>
    <row r="194" spans="1:53" s="6" customFormat="1" x14ac:dyDescent="0.2">
      <c r="A194" s="1"/>
      <c r="B194" s="1"/>
      <c r="C194" s="1"/>
      <c r="D194" s="1"/>
      <c r="E194" s="2" t="s">
        <v>1382</v>
      </c>
      <c r="F194" s="7" t="s">
        <v>167</v>
      </c>
      <c r="H194" s="8" t="s">
        <v>2</v>
      </c>
      <c r="I194" s="8">
        <v>45</v>
      </c>
      <c r="J194" s="15">
        <v>120.42</v>
      </c>
      <c r="K194" s="15">
        <v>5418.9</v>
      </c>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
      <c r="E195" s="2" t="s">
        <v>1383</v>
      </c>
      <c r="F195" s="4" t="s">
        <v>168</v>
      </c>
      <c r="H195" s="5" t="s">
        <v>2</v>
      </c>
      <c r="I195" s="5">
        <v>12</v>
      </c>
      <c r="J195" s="14">
        <v>152.08000000000001</v>
      </c>
      <c r="K195" s="14">
        <v>1824.96</v>
      </c>
    </row>
    <row r="196" spans="1:53" s="6" customFormat="1" x14ac:dyDescent="0.2">
      <c r="A196" s="1"/>
      <c r="B196" s="1"/>
      <c r="C196" s="1"/>
      <c r="D196" s="1"/>
      <c r="E196" s="2" t="s">
        <v>1384</v>
      </c>
      <c r="F196" s="7" t="s">
        <v>169</v>
      </c>
      <c r="H196" s="8" t="s">
        <v>2</v>
      </c>
      <c r="I196" s="8">
        <v>2</v>
      </c>
      <c r="J196" s="15">
        <v>190.1</v>
      </c>
      <c r="K196" s="15">
        <v>380.2</v>
      </c>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
      <c r="E197" s="2" t="s">
        <v>1385</v>
      </c>
      <c r="F197" s="4" t="s">
        <v>170</v>
      </c>
      <c r="H197" s="5" t="s">
        <v>2</v>
      </c>
      <c r="I197" s="5">
        <v>40</v>
      </c>
      <c r="J197" s="14">
        <v>215.46</v>
      </c>
      <c r="K197" s="14">
        <v>8618.4</v>
      </c>
    </row>
    <row r="198" spans="1:53" s="6" customFormat="1" x14ac:dyDescent="0.2">
      <c r="A198" s="1"/>
      <c r="B198" s="1"/>
      <c r="C198" s="1"/>
      <c r="D198" s="1"/>
      <c r="E198" s="2" t="s">
        <v>1386</v>
      </c>
      <c r="F198" s="7" t="s">
        <v>171</v>
      </c>
      <c r="H198" s="8" t="s">
        <v>2</v>
      </c>
      <c r="I198" s="8">
        <v>10</v>
      </c>
      <c r="J198" s="15">
        <v>269.32</v>
      </c>
      <c r="K198" s="15">
        <v>2693.2</v>
      </c>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
      <c r="E199" s="2" t="s">
        <v>1387</v>
      </c>
      <c r="F199" s="4" t="s">
        <v>172</v>
      </c>
      <c r="H199" s="5" t="s">
        <v>2</v>
      </c>
      <c r="I199" s="5">
        <v>30</v>
      </c>
      <c r="J199" s="14">
        <v>192.64</v>
      </c>
      <c r="K199" s="14">
        <v>5779.2</v>
      </c>
    </row>
    <row r="200" spans="1:53" s="6" customFormat="1" x14ac:dyDescent="0.2">
      <c r="A200" s="1"/>
      <c r="B200" s="1"/>
      <c r="C200" s="1"/>
      <c r="D200" s="1"/>
      <c r="E200" s="2" t="s">
        <v>1388</v>
      </c>
      <c r="F200" s="7" t="s">
        <v>173</v>
      </c>
      <c r="H200" s="8" t="s">
        <v>2</v>
      </c>
      <c r="I200" s="8">
        <v>3</v>
      </c>
      <c r="J200" s="15">
        <v>240.81</v>
      </c>
      <c r="K200" s="15">
        <v>722.43000000000006</v>
      </c>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
      <c r="E201" s="2" t="s">
        <v>1389</v>
      </c>
      <c r="F201" s="4" t="s">
        <v>174</v>
      </c>
      <c r="H201" s="5" t="s">
        <v>2</v>
      </c>
      <c r="I201" s="5">
        <v>12</v>
      </c>
      <c r="J201" s="14">
        <v>247.61</v>
      </c>
      <c r="K201" s="14">
        <v>2971.32</v>
      </c>
    </row>
    <row r="202" spans="1:53" s="6" customFormat="1" x14ac:dyDescent="0.2">
      <c r="A202" s="1"/>
      <c r="B202" s="1"/>
      <c r="C202" s="1"/>
      <c r="D202" s="1"/>
      <c r="E202" s="2" t="s">
        <v>1390</v>
      </c>
      <c r="F202" s="7" t="s">
        <v>175</v>
      </c>
      <c r="H202" s="8" t="s">
        <v>2</v>
      </c>
      <c r="I202" s="8">
        <v>2</v>
      </c>
      <c r="J202" s="15">
        <v>309.52</v>
      </c>
      <c r="K202" s="15">
        <v>619.04</v>
      </c>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
      <c r="E203" s="2" t="s">
        <v>1391</v>
      </c>
      <c r="F203" s="4" t="s">
        <v>176</v>
      </c>
      <c r="H203" s="5" t="s">
        <v>2</v>
      </c>
      <c r="I203" s="5">
        <v>12</v>
      </c>
      <c r="J203" s="14">
        <v>358.3</v>
      </c>
      <c r="K203" s="14">
        <v>4299.6000000000004</v>
      </c>
    </row>
    <row r="204" spans="1:53" s="6" customFormat="1" x14ac:dyDescent="0.2">
      <c r="A204" s="1"/>
      <c r="B204" s="1"/>
      <c r="C204" s="1"/>
      <c r="D204" s="1"/>
      <c r="E204" s="2" t="s">
        <v>1392</v>
      </c>
      <c r="F204" s="7" t="s">
        <v>177</v>
      </c>
      <c r="H204" s="8" t="s">
        <v>2</v>
      </c>
      <c r="I204" s="8">
        <v>2</v>
      </c>
      <c r="J204" s="15">
        <v>447.88</v>
      </c>
      <c r="K204" s="15">
        <v>895.76</v>
      </c>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
      <c r="E205" s="2" t="s">
        <v>1393</v>
      </c>
      <c r="F205" s="4" t="s">
        <v>178</v>
      </c>
      <c r="H205" s="5" t="s">
        <v>2</v>
      </c>
      <c r="I205" s="5">
        <v>2</v>
      </c>
      <c r="J205" s="14">
        <v>413.52</v>
      </c>
      <c r="K205" s="14">
        <v>827.04</v>
      </c>
    </row>
    <row r="206" spans="1:53" s="6" customFormat="1" x14ac:dyDescent="0.2">
      <c r="A206" s="1"/>
      <c r="B206" s="1"/>
      <c r="C206" s="1"/>
      <c r="D206" s="1"/>
      <c r="E206" s="2" t="s">
        <v>1394</v>
      </c>
      <c r="F206" s="7" t="s">
        <v>179</v>
      </c>
      <c r="H206" s="8" t="s">
        <v>2</v>
      </c>
      <c r="I206" s="8">
        <v>2</v>
      </c>
      <c r="J206" s="15">
        <v>516.9</v>
      </c>
      <c r="K206" s="15">
        <v>1033.8</v>
      </c>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
      <c r="E207" s="2" t="s">
        <v>1395</v>
      </c>
      <c r="F207" s="4" t="s">
        <v>180</v>
      </c>
      <c r="H207" s="5" t="s">
        <v>2</v>
      </c>
      <c r="I207" s="5">
        <v>60</v>
      </c>
      <c r="J207" s="14">
        <v>171.61</v>
      </c>
      <c r="K207" s="14">
        <v>10296.6</v>
      </c>
    </row>
    <row r="208" spans="1:53" s="6" customFormat="1" x14ac:dyDescent="0.2">
      <c r="A208" s="1"/>
      <c r="B208" s="1"/>
      <c r="C208" s="1"/>
      <c r="D208" s="1"/>
      <c r="E208" s="2" t="s">
        <v>1396</v>
      </c>
      <c r="F208" s="7" t="s">
        <v>181</v>
      </c>
      <c r="H208" s="8" t="s">
        <v>2</v>
      </c>
      <c r="I208" s="8">
        <v>10</v>
      </c>
      <c r="J208" s="15">
        <v>214.51</v>
      </c>
      <c r="K208" s="15">
        <v>2145.1</v>
      </c>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
      <c r="E209" s="2" t="s">
        <v>1397</v>
      </c>
      <c r="F209" s="4" t="s">
        <v>182</v>
      </c>
      <c r="H209" s="5" t="s">
        <v>2</v>
      </c>
      <c r="I209" s="5">
        <v>25</v>
      </c>
      <c r="J209" s="14">
        <v>365.23</v>
      </c>
      <c r="K209" s="14">
        <v>9130.75</v>
      </c>
    </row>
    <row r="210" spans="1:53" s="6" customFormat="1" x14ac:dyDescent="0.2">
      <c r="A210" s="1"/>
      <c r="B210" s="1"/>
      <c r="C210" s="1"/>
      <c r="D210" s="1"/>
      <c r="E210" s="2" t="s">
        <v>1398</v>
      </c>
      <c r="F210" s="7" t="s">
        <v>183</v>
      </c>
      <c r="H210" s="8" t="s">
        <v>2</v>
      </c>
      <c r="I210" s="8">
        <v>2</v>
      </c>
      <c r="J210" s="15">
        <v>456.53</v>
      </c>
      <c r="K210" s="15">
        <v>913.06</v>
      </c>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
      <c r="E211" s="2" t="s">
        <v>1399</v>
      </c>
      <c r="F211" s="4" t="s">
        <v>184</v>
      </c>
      <c r="H211" s="5" t="s">
        <v>2</v>
      </c>
      <c r="I211" s="5">
        <v>40</v>
      </c>
      <c r="J211" s="14">
        <v>347.38</v>
      </c>
      <c r="K211" s="14">
        <v>13895.2</v>
      </c>
    </row>
    <row r="212" spans="1:53" s="6" customFormat="1" x14ac:dyDescent="0.2">
      <c r="A212" s="1"/>
      <c r="B212" s="1"/>
      <c r="C212" s="1"/>
      <c r="D212" s="1"/>
      <c r="E212" s="2" t="s">
        <v>1400</v>
      </c>
      <c r="F212" s="7" t="s">
        <v>185</v>
      </c>
      <c r="H212" s="8" t="s">
        <v>2</v>
      </c>
      <c r="I212" s="8">
        <v>4</v>
      </c>
      <c r="J212" s="15">
        <v>434.22</v>
      </c>
      <c r="K212" s="15">
        <v>1736.88</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
      <c r="E213" s="2" t="s">
        <v>1401</v>
      </c>
      <c r="F213" s="4" t="s">
        <v>186</v>
      </c>
      <c r="H213" s="5" t="s">
        <v>2</v>
      </c>
      <c r="I213" s="5">
        <v>40</v>
      </c>
      <c r="J213" s="14">
        <v>260.02</v>
      </c>
      <c r="K213" s="14">
        <v>10400.799999999999</v>
      </c>
    </row>
    <row r="214" spans="1:53" s="6" customFormat="1" x14ac:dyDescent="0.2">
      <c r="A214" s="1"/>
      <c r="B214" s="1"/>
      <c r="C214" s="1"/>
      <c r="D214" s="1"/>
      <c r="E214" s="2" t="s">
        <v>1402</v>
      </c>
      <c r="F214" s="7" t="s">
        <v>187</v>
      </c>
      <c r="H214" s="8" t="s">
        <v>2</v>
      </c>
      <c r="I214" s="8">
        <v>5</v>
      </c>
      <c r="J214" s="15">
        <v>325.02</v>
      </c>
      <c r="K214" s="15">
        <v>1625.1</v>
      </c>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
      <c r="E215" s="2" t="s">
        <v>1403</v>
      </c>
      <c r="F215" s="4" t="s">
        <v>188</v>
      </c>
      <c r="H215" s="5" t="s">
        <v>2</v>
      </c>
      <c r="I215" s="5">
        <v>20</v>
      </c>
      <c r="J215" s="14">
        <v>308.55</v>
      </c>
      <c r="K215" s="14">
        <v>6171</v>
      </c>
    </row>
    <row r="216" spans="1:53" s="6" customFormat="1" x14ac:dyDescent="0.2">
      <c r="A216" s="1"/>
      <c r="B216" s="1"/>
      <c r="C216" s="1"/>
      <c r="D216" s="1"/>
      <c r="E216" s="2" t="s">
        <v>1404</v>
      </c>
      <c r="F216" s="7" t="s">
        <v>189</v>
      </c>
      <c r="H216" s="8" t="s">
        <v>2</v>
      </c>
      <c r="I216" s="8">
        <v>4</v>
      </c>
      <c r="J216" s="15">
        <v>385.69</v>
      </c>
      <c r="K216" s="15">
        <v>1542.76</v>
      </c>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
      <c r="E217" s="2" t="s">
        <v>1405</v>
      </c>
      <c r="F217" s="4" t="s">
        <v>190</v>
      </c>
      <c r="H217" s="5" t="s">
        <v>2</v>
      </c>
      <c r="I217" s="5">
        <v>300</v>
      </c>
      <c r="J217" s="14">
        <v>182.61</v>
      </c>
      <c r="K217" s="14">
        <v>54783.000000000007</v>
      </c>
    </row>
    <row r="218" spans="1:53" s="6" customFormat="1" x14ac:dyDescent="0.2">
      <c r="A218" s="1"/>
      <c r="B218" s="1"/>
      <c r="C218" s="1"/>
      <c r="D218" s="1"/>
      <c r="E218" s="2" t="s">
        <v>1406</v>
      </c>
      <c r="F218" s="7" t="s">
        <v>191</v>
      </c>
      <c r="H218" s="8" t="s">
        <v>2</v>
      </c>
      <c r="I218" s="8">
        <v>30</v>
      </c>
      <c r="J218" s="15">
        <v>228.26</v>
      </c>
      <c r="K218" s="15">
        <v>6847.7999999999993</v>
      </c>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
      <c r="E219" s="2" t="s">
        <v>1407</v>
      </c>
      <c r="F219" s="4" t="s">
        <v>192</v>
      </c>
      <c r="H219" s="5" t="s">
        <v>2</v>
      </c>
      <c r="I219" s="5">
        <v>100</v>
      </c>
      <c r="J219" s="14">
        <v>190.9</v>
      </c>
      <c r="K219" s="14">
        <v>19090</v>
      </c>
    </row>
    <row r="220" spans="1:53" s="6" customFormat="1" x14ac:dyDescent="0.2">
      <c r="A220" s="1"/>
      <c r="B220" s="1"/>
      <c r="C220" s="1"/>
      <c r="D220" s="1"/>
      <c r="E220" s="2" t="s">
        <v>1408</v>
      </c>
      <c r="F220" s="7" t="s">
        <v>193</v>
      </c>
      <c r="H220" s="8" t="s">
        <v>2</v>
      </c>
      <c r="I220" s="8">
        <v>4</v>
      </c>
      <c r="J220" s="15">
        <v>238.63</v>
      </c>
      <c r="K220" s="15">
        <v>954.52</v>
      </c>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
      <c r="E221" s="2" t="s">
        <v>1409</v>
      </c>
      <c r="F221" s="4" t="s">
        <v>194</v>
      </c>
      <c r="H221" s="5" t="s">
        <v>2</v>
      </c>
      <c r="I221" s="5">
        <v>50</v>
      </c>
      <c r="J221" s="14">
        <v>199.19</v>
      </c>
      <c r="K221" s="14">
        <v>9959.5</v>
      </c>
    </row>
    <row r="222" spans="1:53" s="6" customFormat="1" x14ac:dyDescent="0.2">
      <c r="A222" s="1"/>
      <c r="B222" s="1"/>
      <c r="C222" s="1"/>
      <c r="D222" s="1"/>
      <c r="E222" s="2" t="s">
        <v>1410</v>
      </c>
      <c r="F222" s="7" t="s">
        <v>195</v>
      </c>
      <c r="H222" s="8" t="s">
        <v>2</v>
      </c>
      <c r="I222" s="8">
        <v>24</v>
      </c>
      <c r="J222" s="15">
        <v>248.99</v>
      </c>
      <c r="K222" s="15">
        <v>5975.76</v>
      </c>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
      <c r="E223" s="2" t="s">
        <v>1411</v>
      </c>
      <c r="F223" s="4" t="s">
        <v>196</v>
      </c>
      <c r="H223" s="5" t="s">
        <v>2</v>
      </c>
      <c r="I223" s="5">
        <v>15</v>
      </c>
      <c r="J223" s="14">
        <v>211.62</v>
      </c>
      <c r="K223" s="14">
        <v>3174.3</v>
      </c>
    </row>
    <row r="224" spans="1:53" s="6" customFormat="1" x14ac:dyDescent="0.2">
      <c r="A224" s="1"/>
      <c r="B224" s="1"/>
      <c r="C224" s="1"/>
      <c r="D224" s="1"/>
      <c r="E224" s="2" t="s">
        <v>1412</v>
      </c>
      <c r="F224" s="7" t="s">
        <v>197</v>
      </c>
      <c r="H224" s="8" t="s">
        <v>2</v>
      </c>
      <c r="I224" s="8">
        <v>2</v>
      </c>
      <c r="J224" s="15">
        <v>264.52999999999997</v>
      </c>
      <c r="K224" s="15">
        <v>529.05999999999995</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
      <c r="E225" s="2" t="s">
        <v>1413</v>
      </c>
      <c r="F225" s="4" t="s">
        <v>198</v>
      </c>
      <c r="H225" s="5" t="s">
        <v>2</v>
      </c>
      <c r="I225" s="5">
        <v>25</v>
      </c>
      <c r="J225" s="14">
        <v>596.21</v>
      </c>
      <c r="K225" s="14">
        <v>14905.25</v>
      </c>
    </row>
    <row r="226" spans="1:53" s="6" customFormat="1" x14ac:dyDescent="0.2">
      <c r="A226" s="1"/>
      <c r="B226" s="1"/>
      <c r="C226" s="1"/>
      <c r="D226" s="1"/>
      <c r="E226" s="2" t="s">
        <v>1414</v>
      </c>
      <c r="F226" s="7" t="s">
        <v>199</v>
      </c>
      <c r="H226" s="8" t="s">
        <v>2</v>
      </c>
      <c r="I226" s="8">
        <v>5</v>
      </c>
      <c r="J226" s="15">
        <v>745.27</v>
      </c>
      <c r="K226" s="15">
        <v>3726.35</v>
      </c>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
      <c r="E227" s="2" t="s">
        <v>1415</v>
      </c>
      <c r="F227" s="4" t="s">
        <v>200</v>
      </c>
      <c r="H227" s="5" t="s">
        <v>2</v>
      </c>
      <c r="I227" s="5">
        <v>25</v>
      </c>
      <c r="J227" s="14">
        <v>596.21</v>
      </c>
      <c r="K227" s="14">
        <v>14905.25</v>
      </c>
    </row>
    <row r="228" spans="1:53" s="6" customFormat="1" x14ac:dyDescent="0.2">
      <c r="A228" s="1"/>
      <c r="B228" s="1"/>
      <c r="C228" s="1"/>
      <c r="D228" s="1"/>
      <c r="E228" s="2" t="s">
        <v>1416</v>
      </c>
      <c r="F228" s="7" t="s">
        <v>201</v>
      </c>
      <c r="H228" s="8" t="s">
        <v>2</v>
      </c>
      <c r="I228" s="8">
        <v>5</v>
      </c>
      <c r="J228" s="15">
        <v>745.27</v>
      </c>
      <c r="K228" s="15">
        <v>3726.35</v>
      </c>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
      <c r="E229" s="2" t="s">
        <v>1417</v>
      </c>
      <c r="F229" s="4" t="s">
        <v>202</v>
      </c>
      <c r="H229" s="5" t="s">
        <v>2</v>
      </c>
      <c r="I229" s="5">
        <v>25</v>
      </c>
      <c r="J229" s="14">
        <v>846.42</v>
      </c>
      <c r="K229" s="14">
        <v>21160.5</v>
      </c>
    </row>
    <row r="230" spans="1:53" s="6" customFormat="1" x14ac:dyDescent="0.2">
      <c r="A230" s="1"/>
      <c r="B230" s="1"/>
      <c r="C230" s="1"/>
      <c r="D230" s="1"/>
      <c r="E230" s="2" t="s">
        <v>1418</v>
      </c>
      <c r="F230" s="7" t="s">
        <v>203</v>
      </c>
      <c r="H230" s="8" t="s">
        <v>2</v>
      </c>
      <c r="I230" s="8">
        <v>5</v>
      </c>
      <c r="J230" s="15">
        <v>1058.02</v>
      </c>
      <c r="K230" s="15">
        <v>5290.1</v>
      </c>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
      <c r="E231" s="2" t="s">
        <v>1419</v>
      </c>
      <c r="F231" s="4" t="s">
        <v>204</v>
      </c>
      <c r="H231" s="5" t="s">
        <v>2</v>
      </c>
      <c r="I231" s="5">
        <v>25</v>
      </c>
      <c r="J231" s="14">
        <v>846.42</v>
      </c>
      <c r="K231" s="14">
        <v>21160.5</v>
      </c>
    </row>
    <row r="232" spans="1:53" s="6" customFormat="1" x14ac:dyDescent="0.2">
      <c r="A232" s="1"/>
      <c r="B232" s="1"/>
      <c r="C232" s="1"/>
      <c r="D232" s="1"/>
      <c r="E232" s="2" t="s">
        <v>1420</v>
      </c>
      <c r="F232" s="7" t="s">
        <v>205</v>
      </c>
      <c r="H232" s="8" t="s">
        <v>2</v>
      </c>
      <c r="I232" s="8">
        <v>5</v>
      </c>
      <c r="J232" s="15">
        <v>1058.02</v>
      </c>
      <c r="K232" s="15">
        <v>5290.1</v>
      </c>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
      <c r="E233" s="2" t="s">
        <v>1421</v>
      </c>
      <c r="F233" s="4" t="s">
        <v>206</v>
      </c>
      <c r="H233" s="5" t="s">
        <v>2</v>
      </c>
      <c r="I233" s="5">
        <v>20</v>
      </c>
      <c r="J233" s="14">
        <v>1394.61</v>
      </c>
      <c r="K233" s="14">
        <v>27892.199999999997</v>
      </c>
    </row>
    <row r="234" spans="1:53" s="6" customFormat="1" x14ac:dyDescent="0.2">
      <c r="A234" s="1"/>
      <c r="B234" s="1"/>
      <c r="C234" s="1"/>
      <c r="D234" s="1"/>
      <c r="E234" s="2" t="s">
        <v>1422</v>
      </c>
      <c r="F234" s="7" t="s">
        <v>207</v>
      </c>
      <c r="H234" s="8" t="s">
        <v>2</v>
      </c>
      <c r="I234" s="8">
        <v>5</v>
      </c>
      <c r="J234" s="15">
        <v>1743.27</v>
      </c>
      <c r="K234" s="15">
        <v>8716.35</v>
      </c>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
      <c r="E235" s="2" t="s">
        <v>1423</v>
      </c>
      <c r="F235" s="4" t="s">
        <v>208</v>
      </c>
      <c r="H235" s="5" t="s">
        <v>2</v>
      </c>
      <c r="I235" s="5">
        <v>20</v>
      </c>
      <c r="J235" s="14">
        <v>1394.61</v>
      </c>
      <c r="K235" s="14">
        <v>27892.199999999997</v>
      </c>
    </row>
    <row r="236" spans="1:53" s="6" customFormat="1" x14ac:dyDescent="0.2">
      <c r="A236" s="1"/>
      <c r="B236" s="1"/>
      <c r="C236" s="1"/>
      <c r="D236" s="1"/>
      <c r="E236" s="2" t="s">
        <v>1424</v>
      </c>
      <c r="F236" s="7" t="s">
        <v>209</v>
      </c>
      <c r="H236" s="8" t="s">
        <v>2</v>
      </c>
      <c r="I236" s="8">
        <v>5</v>
      </c>
      <c r="J236" s="15">
        <v>1743.27</v>
      </c>
      <c r="K236" s="15">
        <v>8716.35</v>
      </c>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
      <c r="E237" s="2" t="s">
        <v>1425</v>
      </c>
      <c r="F237" s="4" t="s">
        <v>210</v>
      </c>
      <c r="H237" s="5" t="s">
        <v>2</v>
      </c>
      <c r="I237" s="5">
        <v>20</v>
      </c>
      <c r="J237" s="14">
        <v>1761.74</v>
      </c>
      <c r="K237" s="14">
        <v>35234.800000000003</v>
      </c>
    </row>
    <row r="238" spans="1:53" s="6" customFormat="1" x14ac:dyDescent="0.2">
      <c r="A238" s="1"/>
      <c r="B238" s="1"/>
      <c r="C238" s="1"/>
      <c r="D238" s="1"/>
      <c r="E238" s="2" t="s">
        <v>1426</v>
      </c>
      <c r="F238" s="7" t="s">
        <v>211</v>
      </c>
      <c r="H238" s="8" t="s">
        <v>2</v>
      </c>
      <c r="I238" s="8">
        <v>5</v>
      </c>
      <c r="J238" s="15">
        <v>2202.1799999999998</v>
      </c>
      <c r="K238" s="15">
        <v>11010.9</v>
      </c>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
      <c r="E239" s="2" t="s">
        <v>1427</v>
      </c>
      <c r="F239" s="4" t="s">
        <v>212</v>
      </c>
      <c r="H239" s="5" t="s">
        <v>2</v>
      </c>
      <c r="I239" s="5">
        <v>20</v>
      </c>
      <c r="J239" s="14">
        <v>1761.74</v>
      </c>
      <c r="K239" s="14">
        <v>35234.800000000003</v>
      </c>
    </row>
    <row r="240" spans="1:53" s="6" customFormat="1" x14ac:dyDescent="0.2">
      <c r="A240" s="1"/>
      <c r="B240" s="1"/>
      <c r="C240" s="1"/>
      <c r="D240" s="1"/>
      <c r="E240" s="2" t="s">
        <v>1428</v>
      </c>
      <c r="F240" s="7" t="s">
        <v>213</v>
      </c>
      <c r="H240" s="8" t="s">
        <v>2</v>
      </c>
      <c r="I240" s="8">
        <v>5</v>
      </c>
      <c r="J240" s="15">
        <v>2202.1799999999998</v>
      </c>
      <c r="K240" s="15">
        <v>11010.9</v>
      </c>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
      <c r="E241" s="2" t="s">
        <v>1429</v>
      </c>
      <c r="F241" s="4" t="s">
        <v>214</v>
      </c>
      <c r="H241" s="5" t="s">
        <v>2</v>
      </c>
      <c r="I241" s="5">
        <v>20</v>
      </c>
      <c r="J241" s="14">
        <v>2162.91</v>
      </c>
      <c r="K241" s="14">
        <v>43258.2</v>
      </c>
    </row>
    <row r="242" spans="1:53" s="6" customFormat="1" x14ac:dyDescent="0.2">
      <c r="A242" s="1"/>
      <c r="B242" s="1"/>
      <c r="C242" s="1"/>
      <c r="D242" s="1"/>
      <c r="E242" s="2" t="s">
        <v>1430</v>
      </c>
      <c r="F242" s="7" t="s">
        <v>215</v>
      </c>
      <c r="H242" s="8" t="s">
        <v>2</v>
      </c>
      <c r="I242" s="8">
        <v>5</v>
      </c>
      <c r="J242" s="15">
        <v>2703.64</v>
      </c>
      <c r="K242" s="15">
        <v>13518.199999999999</v>
      </c>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
      <c r="E243" s="2" t="s">
        <v>1431</v>
      </c>
      <c r="F243" s="4" t="s">
        <v>216</v>
      </c>
      <c r="H243" s="5" t="s">
        <v>2</v>
      </c>
      <c r="I243" s="5">
        <v>20</v>
      </c>
      <c r="J243" s="14">
        <v>2162.91</v>
      </c>
      <c r="K243" s="14">
        <v>43258.2</v>
      </c>
    </row>
    <row r="244" spans="1:53" s="6" customFormat="1" x14ac:dyDescent="0.2">
      <c r="A244" s="1"/>
      <c r="B244" s="1"/>
      <c r="C244" s="1"/>
      <c r="D244" s="1"/>
      <c r="E244" s="2" t="s">
        <v>1432</v>
      </c>
      <c r="F244" s="7" t="s">
        <v>217</v>
      </c>
      <c r="H244" s="8" t="s">
        <v>2</v>
      </c>
      <c r="I244" s="8">
        <v>5</v>
      </c>
      <c r="J244" s="15">
        <v>2703.64</v>
      </c>
      <c r="K244" s="15">
        <v>13518.199999999999</v>
      </c>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
      <c r="E245" s="2" t="s">
        <v>1433</v>
      </c>
      <c r="F245" s="4" t="s">
        <v>218</v>
      </c>
      <c r="H245" s="5" t="s">
        <v>2</v>
      </c>
      <c r="I245" s="5">
        <v>100</v>
      </c>
      <c r="J245" s="14">
        <v>44.57</v>
      </c>
      <c r="K245" s="14">
        <v>4457</v>
      </c>
    </row>
    <row r="246" spans="1:53" s="6" customFormat="1" ht="25.5" x14ac:dyDescent="0.2">
      <c r="A246" s="1"/>
      <c r="B246" s="1"/>
      <c r="C246" s="1"/>
      <c r="D246" s="1"/>
      <c r="E246" s="2" t="s">
        <v>1434</v>
      </c>
      <c r="F246" s="7" t="s">
        <v>219</v>
      </c>
      <c r="H246" s="8" t="s">
        <v>2</v>
      </c>
      <c r="I246" s="8">
        <v>10</v>
      </c>
      <c r="J246" s="15">
        <v>55.71</v>
      </c>
      <c r="K246" s="15">
        <v>557.1</v>
      </c>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
      <c r="E247" s="2" t="s">
        <v>1435</v>
      </c>
      <c r="F247" s="4" t="s">
        <v>220</v>
      </c>
      <c r="H247" s="5" t="s">
        <v>2</v>
      </c>
      <c r="I247" s="5">
        <v>85</v>
      </c>
      <c r="J247" s="14">
        <v>99.37</v>
      </c>
      <c r="K247" s="14">
        <v>8446.4500000000007</v>
      </c>
    </row>
    <row r="248" spans="1:53" s="6" customFormat="1" x14ac:dyDescent="0.2">
      <c r="A248" s="1"/>
      <c r="B248" s="1"/>
      <c r="C248" s="1"/>
      <c r="D248" s="1"/>
      <c r="E248" s="2" t="s">
        <v>1436</v>
      </c>
      <c r="F248" s="7" t="s">
        <v>221</v>
      </c>
      <c r="H248" s="8" t="s">
        <v>2</v>
      </c>
      <c r="I248" s="8">
        <v>8</v>
      </c>
      <c r="J248" s="15">
        <v>124.21</v>
      </c>
      <c r="K248" s="15">
        <v>993.68</v>
      </c>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
      <c r="E249" s="2" t="s">
        <v>1437</v>
      </c>
      <c r="F249" s="4" t="s">
        <v>222</v>
      </c>
      <c r="H249" s="5" t="s">
        <v>2</v>
      </c>
      <c r="I249" s="5">
        <v>25</v>
      </c>
      <c r="J249" s="14">
        <v>188.35</v>
      </c>
      <c r="K249" s="14">
        <v>4708.75</v>
      </c>
    </row>
    <row r="250" spans="1:53" s="6" customFormat="1" x14ac:dyDescent="0.2">
      <c r="A250" s="1"/>
      <c r="B250" s="1"/>
      <c r="C250" s="1"/>
      <c r="D250" s="1"/>
      <c r="E250" s="2" t="s">
        <v>1438</v>
      </c>
      <c r="F250" s="7" t="s">
        <v>223</v>
      </c>
      <c r="H250" s="8" t="s">
        <v>2</v>
      </c>
      <c r="I250" s="8">
        <v>4</v>
      </c>
      <c r="J250" s="15">
        <v>235.43</v>
      </c>
      <c r="K250" s="15">
        <v>941.72</v>
      </c>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
      <c r="E251" s="2" t="s">
        <v>1439</v>
      </c>
      <c r="F251" s="4" t="s">
        <v>224</v>
      </c>
      <c r="H251" s="5" t="s">
        <v>2</v>
      </c>
      <c r="I251" s="5">
        <v>100</v>
      </c>
      <c r="J251" s="14">
        <v>188.35</v>
      </c>
      <c r="K251" s="14">
        <v>18835</v>
      </c>
    </row>
    <row r="252" spans="1:53" s="6" customFormat="1" x14ac:dyDescent="0.2">
      <c r="A252" s="1"/>
      <c r="B252" s="1"/>
      <c r="C252" s="1"/>
      <c r="D252" s="1"/>
      <c r="E252" s="2" t="s">
        <v>1440</v>
      </c>
      <c r="F252" s="7" t="s">
        <v>225</v>
      </c>
      <c r="H252" s="8" t="s">
        <v>2</v>
      </c>
      <c r="I252" s="8">
        <v>10</v>
      </c>
      <c r="J252" s="15">
        <v>235.43</v>
      </c>
      <c r="K252" s="15">
        <v>2354.3000000000002</v>
      </c>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
      <c r="E253" s="2" t="s">
        <v>1441</v>
      </c>
      <c r="F253" s="4" t="s">
        <v>226</v>
      </c>
      <c r="H253" s="5" t="s">
        <v>2</v>
      </c>
      <c r="I253" s="5">
        <v>15</v>
      </c>
      <c r="J253" s="14">
        <v>171.77</v>
      </c>
      <c r="K253" s="14">
        <v>2576.5500000000002</v>
      </c>
    </row>
    <row r="254" spans="1:53" s="6" customFormat="1" x14ac:dyDescent="0.2">
      <c r="A254" s="1"/>
      <c r="B254" s="1"/>
      <c r="C254" s="1"/>
      <c r="D254" s="1"/>
      <c r="E254" s="2" t="s">
        <v>1442</v>
      </c>
      <c r="F254" s="7" t="s">
        <v>227</v>
      </c>
      <c r="H254" s="8" t="s">
        <v>2</v>
      </c>
      <c r="I254" s="8">
        <v>2</v>
      </c>
      <c r="J254" s="15">
        <v>214.71</v>
      </c>
      <c r="K254" s="15">
        <v>429.42</v>
      </c>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
      <c r="E255" s="2" t="s">
        <v>1443</v>
      </c>
      <c r="F255" s="4" t="s">
        <v>228</v>
      </c>
      <c r="H255" s="5" t="s">
        <v>2</v>
      </c>
      <c r="I255" s="5">
        <v>30</v>
      </c>
      <c r="J255" s="14">
        <v>208.21</v>
      </c>
      <c r="K255" s="14">
        <v>6246.3</v>
      </c>
    </row>
    <row r="256" spans="1:53" s="6" customFormat="1" x14ac:dyDescent="0.2">
      <c r="A256" s="1"/>
      <c r="B256" s="1"/>
      <c r="C256" s="1"/>
      <c r="D256" s="1"/>
      <c r="E256" s="2" t="s">
        <v>1444</v>
      </c>
      <c r="F256" s="7" t="s">
        <v>229</v>
      </c>
      <c r="H256" s="8" t="s">
        <v>2</v>
      </c>
      <c r="I256" s="8">
        <v>3</v>
      </c>
      <c r="J256" s="15">
        <v>260.26</v>
      </c>
      <c r="K256" s="15">
        <v>780.78</v>
      </c>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
      <c r="E257" s="2" t="s">
        <v>1445</v>
      </c>
      <c r="F257" s="4" t="s">
        <v>230</v>
      </c>
      <c r="H257" s="5" t="s">
        <v>2</v>
      </c>
      <c r="I257" s="5">
        <v>700</v>
      </c>
      <c r="J257" s="14">
        <v>133.85</v>
      </c>
      <c r="K257" s="14">
        <v>93695</v>
      </c>
    </row>
    <row r="258" spans="1:53" s="6" customFormat="1" x14ac:dyDescent="0.2">
      <c r="A258" s="1"/>
      <c r="B258" s="1"/>
      <c r="C258" s="1"/>
      <c r="D258" s="1"/>
      <c r="E258" s="2" t="s">
        <v>1446</v>
      </c>
      <c r="F258" s="7" t="s">
        <v>231</v>
      </c>
      <c r="H258" s="8" t="s">
        <v>2</v>
      </c>
      <c r="I258" s="8">
        <v>85</v>
      </c>
      <c r="J258" s="15">
        <v>167.32</v>
      </c>
      <c r="K258" s="15">
        <v>14222.199999999999</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
      <c r="E259" s="2" t="s">
        <v>1447</v>
      </c>
      <c r="F259" s="4" t="s">
        <v>232</v>
      </c>
      <c r="H259" s="5" t="s">
        <v>2</v>
      </c>
      <c r="I259" s="5">
        <v>2250</v>
      </c>
      <c r="J259" s="14">
        <v>50.18</v>
      </c>
      <c r="K259" s="14">
        <v>112905</v>
      </c>
    </row>
    <row r="260" spans="1:53" s="6" customFormat="1" x14ac:dyDescent="0.2">
      <c r="A260" s="1"/>
      <c r="B260" s="1"/>
      <c r="C260" s="1"/>
      <c r="D260" s="1"/>
      <c r="E260" s="2" t="s">
        <v>1448</v>
      </c>
      <c r="F260" s="7" t="s">
        <v>233</v>
      </c>
      <c r="H260" s="8" t="s">
        <v>2</v>
      </c>
      <c r="I260" s="8">
        <v>250</v>
      </c>
      <c r="J260" s="15">
        <v>62.72</v>
      </c>
      <c r="K260" s="15">
        <v>15680</v>
      </c>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
      <c r="E261" s="2" t="s">
        <v>1449</v>
      </c>
      <c r="F261" s="4" t="s">
        <v>234</v>
      </c>
      <c r="H261" s="5" t="s">
        <v>2</v>
      </c>
      <c r="I261" s="5">
        <v>90</v>
      </c>
      <c r="J261" s="14">
        <v>138.11000000000001</v>
      </c>
      <c r="K261" s="14">
        <v>12429.900000000001</v>
      </c>
    </row>
    <row r="262" spans="1:53" s="6" customFormat="1" x14ac:dyDescent="0.2">
      <c r="A262" s="1"/>
      <c r="B262" s="1"/>
      <c r="C262" s="1"/>
      <c r="D262" s="1"/>
      <c r="E262" s="2" t="s">
        <v>1450</v>
      </c>
      <c r="F262" s="7" t="s">
        <v>235</v>
      </c>
      <c r="H262" s="8" t="s">
        <v>2</v>
      </c>
      <c r="I262" s="8">
        <v>90</v>
      </c>
      <c r="J262" s="15">
        <v>253.65</v>
      </c>
      <c r="K262" s="15">
        <v>22828.5</v>
      </c>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
      <c r="E263" s="2" t="s">
        <v>1451</v>
      </c>
      <c r="F263" s="4" t="s">
        <v>236</v>
      </c>
      <c r="H263" s="5" t="s">
        <v>2</v>
      </c>
      <c r="I263" s="5">
        <v>20</v>
      </c>
      <c r="J263" s="14">
        <v>253.65</v>
      </c>
      <c r="K263" s="14">
        <v>5073</v>
      </c>
    </row>
    <row r="264" spans="1:53" s="6" customFormat="1" x14ac:dyDescent="0.2">
      <c r="A264" s="1"/>
      <c r="B264" s="1"/>
      <c r="C264" s="1"/>
      <c r="D264" s="1"/>
      <c r="E264" s="2" t="s">
        <v>1452</v>
      </c>
      <c r="F264" s="7" t="s">
        <v>237</v>
      </c>
      <c r="H264" s="8" t="s">
        <v>2</v>
      </c>
      <c r="I264" s="8">
        <v>100</v>
      </c>
      <c r="J264" s="15">
        <v>158.26</v>
      </c>
      <c r="K264" s="15">
        <v>15826</v>
      </c>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
      <c r="E265" s="2" t="s">
        <v>1453</v>
      </c>
      <c r="F265" s="4" t="s">
        <v>238</v>
      </c>
      <c r="H265" s="5" t="s">
        <v>2</v>
      </c>
      <c r="I265" s="5">
        <v>30</v>
      </c>
      <c r="J265" s="14">
        <v>124.87</v>
      </c>
      <c r="K265" s="14">
        <v>3746.1000000000004</v>
      </c>
    </row>
    <row r="266" spans="1:53" s="6" customFormat="1" x14ac:dyDescent="0.2">
      <c r="A266" s="1"/>
      <c r="B266" s="1"/>
      <c r="C266" s="1"/>
      <c r="D266" s="1"/>
      <c r="E266" s="2" t="s">
        <v>1454</v>
      </c>
      <c r="F266" s="7" t="s">
        <v>239</v>
      </c>
      <c r="H266" s="8" t="s">
        <v>2</v>
      </c>
      <c r="I266" s="8">
        <v>100</v>
      </c>
      <c r="J266" s="15">
        <v>44.57</v>
      </c>
      <c r="K266" s="15">
        <v>4457</v>
      </c>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
      <c r="E267" s="2" t="s">
        <v>1455</v>
      </c>
      <c r="F267" s="4" t="s">
        <v>240</v>
      </c>
      <c r="H267" s="5" t="s">
        <v>2</v>
      </c>
      <c r="I267" s="5">
        <v>70</v>
      </c>
      <c r="J267" s="14">
        <v>306</v>
      </c>
      <c r="K267" s="14">
        <v>21420</v>
      </c>
    </row>
    <row r="268" spans="1:53" s="6" customFormat="1" x14ac:dyDescent="0.2">
      <c r="A268" s="1"/>
      <c r="B268" s="1"/>
      <c r="C268" s="1"/>
      <c r="D268" s="1"/>
      <c r="E268" s="2" t="s">
        <v>1456</v>
      </c>
      <c r="F268" s="7" t="s">
        <v>241</v>
      </c>
      <c r="H268" s="8" t="s">
        <v>2</v>
      </c>
      <c r="I268" s="8">
        <v>30</v>
      </c>
      <c r="J268" s="15">
        <v>306</v>
      </c>
      <c r="K268" s="15">
        <v>9180</v>
      </c>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
      <c r="E269" s="2" t="s">
        <v>1457</v>
      </c>
      <c r="F269" s="4" t="s">
        <v>242</v>
      </c>
      <c r="H269" s="5" t="s">
        <v>2</v>
      </c>
      <c r="I269" s="5">
        <v>5</v>
      </c>
      <c r="J269" s="14">
        <v>382.5</v>
      </c>
      <c r="K269" s="14">
        <v>1912.5</v>
      </c>
    </row>
    <row r="270" spans="1:53" s="6" customFormat="1" x14ac:dyDescent="0.2">
      <c r="A270" s="1"/>
      <c r="B270" s="1"/>
      <c r="C270" s="1"/>
      <c r="D270" s="1"/>
      <c r="E270" s="2" t="s">
        <v>1458</v>
      </c>
      <c r="F270" s="7" t="s">
        <v>243</v>
      </c>
      <c r="H270" s="8" t="s">
        <v>2</v>
      </c>
      <c r="I270" s="8">
        <v>50</v>
      </c>
      <c r="J270" s="15">
        <v>138.11000000000001</v>
      </c>
      <c r="K270" s="15">
        <v>6905.5000000000009</v>
      </c>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
      <c r="E271" s="2" t="s">
        <v>1459</v>
      </c>
      <c r="F271" s="4" t="s">
        <v>244</v>
      </c>
      <c r="H271" s="5" t="s">
        <v>2</v>
      </c>
      <c r="I271" s="5">
        <v>10</v>
      </c>
      <c r="J271" s="14">
        <v>172.64</v>
      </c>
      <c r="K271" s="14">
        <v>1726.3999999999999</v>
      </c>
    </row>
    <row r="272" spans="1:53" s="6" customFormat="1" x14ac:dyDescent="0.2">
      <c r="A272" s="1"/>
      <c r="B272" s="1"/>
      <c r="C272" s="1"/>
      <c r="D272" s="1"/>
      <c r="E272" s="2" t="s">
        <v>1460</v>
      </c>
      <c r="F272" s="7" t="s">
        <v>245</v>
      </c>
      <c r="H272" s="8" t="s">
        <v>807</v>
      </c>
      <c r="I272" s="8">
        <v>100</v>
      </c>
      <c r="J272" s="15">
        <v>69.02</v>
      </c>
      <c r="K272" s="15">
        <v>6902</v>
      </c>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
      <c r="E273" s="2" t="s">
        <v>1461</v>
      </c>
      <c r="F273" s="4" t="s">
        <v>246</v>
      </c>
      <c r="H273" s="5" t="s">
        <v>807</v>
      </c>
      <c r="I273" s="5">
        <v>250</v>
      </c>
      <c r="J273" s="14">
        <v>54.25</v>
      </c>
      <c r="K273" s="14">
        <v>13562.5</v>
      </c>
    </row>
    <row r="274" spans="1:53" s="6" customFormat="1" x14ac:dyDescent="0.2">
      <c r="A274" s="1"/>
      <c r="B274" s="1"/>
      <c r="C274" s="1"/>
      <c r="D274" s="1"/>
      <c r="E274" s="2" t="s">
        <v>1462</v>
      </c>
      <c r="F274" s="7" t="s">
        <v>247</v>
      </c>
      <c r="H274" s="8" t="s">
        <v>807</v>
      </c>
      <c r="I274" s="8">
        <v>373</v>
      </c>
      <c r="J274" s="15">
        <v>128.09</v>
      </c>
      <c r="K274" s="15">
        <v>47777.57</v>
      </c>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
      <c r="E275" s="2" t="s">
        <v>1463</v>
      </c>
      <c r="F275" s="4" t="s">
        <v>248</v>
      </c>
      <c r="H275" s="5" t="s">
        <v>807</v>
      </c>
      <c r="I275" s="5">
        <v>250</v>
      </c>
      <c r="J275" s="14">
        <v>136.79</v>
      </c>
      <c r="K275" s="14">
        <v>34197.5</v>
      </c>
    </row>
    <row r="276" spans="1:53" s="6" customFormat="1" x14ac:dyDescent="0.2">
      <c r="A276" s="1"/>
      <c r="B276" s="1"/>
      <c r="C276" s="1"/>
      <c r="D276" s="1"/>
      <c r="E276" s="2" t="s">
        <v>1464</v>
      </c>
      <c r="F276" s="7" t="s">
        <v>249</v>
      </c>
      <c r="H276" s="8" t="s">
        <v>807</v>
      </c>
      <c r="I276" s="8">
        <v>250</v>
      </c>
      <c r="J276" s="15">
        <v>81.73</v>
      </c>
      <c r="K276" s="15">
        <v>20432.5</v>
      </c>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
      <c r="E277" s="2" t="s">
        <v>1465</v>
      </c>
      <c r="F277" s="4" t="s">
        <v>250</v>
      </c>
      <c r="H277" s="5" t="s">
        <v>807</v>
      </c>
      <c r="I277" s="5">
        <v>250</v>
      </c>
      <c r="J277" s="14">
        <v>207.42</v>
      </c>
      <c r="K277" s="14">
        <v>51855</v>
      </c>
    </row>
    <row r="278" spans="1:53" s="6" customFormat="1" x14ac:dyDescent="0.2">
      <c r="A278" s="1"/>
      <c r="B278" s="1"/>
      <c r="C278" s="1"/>
      <c r="D278" s="1"/>
      <c r="E278" s="2" t="s">
        <v>1466</v>
      </c>
      <c r="F278" s="7" t="s">
        <v>251</v>
      </c>
      <c r="H278" s="8" t="s">
        <v>807</v>
      </c>
      <c r="I278" s="8">
        <v>210</v>
      </c>
      <c r="J278" s="15">
        <v>144.94</v>
      </c>
      <c r="K278" s="15">
        <v>30437.399999999998</v>
      </c>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
      <c r="E279" s="2" t="s">
        <v>1467</v>
      </c>
      <c r="F279" s="4" t="s">
        <v>252</v>
      </c>
      <c r="H279" s="5" t="s">
        <v>808</v>
      </c>
      <c r="I279" s="5">
        <v>8000</v>
      </c>
      <c r="J279" s="14">
        <v>2.65</v>
      </c>
      <c r="K279" s="14">
        <v>21200</v>
      </c>
    </row>
    <row r="280" spans="1:53" s="6" customFormat="1" x14ac:dyDescent="0.2">
      <c r="A280" s="1"/>
      <c r="B280" s="1"/>
      <c r="C280" s="1"/>
      <c r="D280" s="1"/>
      <c r="E280" s="2" t="s">
        <v>1468</v>
      </c>
      <c r="F280" s="7" t="s">
        <v>253</v>
      </c>
      <c r="H280" s="8" t="s">
        <v>808</v>
      </c>
      <c r="I280" s="8">
        <v>6500</v>
      </c>
      <c r="J280" s="15">
        <v>2.2400000000000002</v>
      </c>
      <c r="K280" s="15">
        <v>14560.000000000002</v>
      </c>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
      <c r="E281" s="2" t="s">
        <v>1469</v>
      </c>
      <c r="F281" s="4" t="s">
        <v>254</v>
      </c>
      <c r="H281" s="5" t="s">
        <v>809</v>
      </c>
      <c r="I281" s="5">
        <v>1470</v>
      </c>
      <c r="J281" s="14">
        <v>24.47</v>
      </c>
      <c r="K281" s="14">
        <v>35970.9</v>
      </c>
    </row>
    <row r="282" spans="1:53" s="6" customFormat="1" x14ac:dyDescent="0.2">
      <c r="A282" s="1"/>
      <c r="B282" s="1"/>
      <c r="C282" s="1"/>
      <c r="D282" s="1"/>
      <c r="E282" s="2" t="s">
        <v>1470</v>
      </c>
      <c r="F282" s="7" t="s">
        <v>255</v>
      </c>
      <c r="H282" s="8" t="s">
        <v>809</v>
      </c>
      <c r="I282" s="8">
        <v>1470</v>
      </c>
      <c r="J282" s="15">
        <v>39.659999999999997</v>
      </c>
      <c r="K282" s="15">
        <v>58300.2</v>
      </c>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
      <c r="E283" s="2" t="s">
        <v>1471</v>
      </c>
      <c r="F283" s="4" t="s">
        <v>256</v>
      </c>
      <c r="H283" s="5" t="s">
        <v>810</v>
      </c>
      <c r="I283" s="5">
        <v>20000</v>
      </c>
      <c r="J283" s="14">
        <v>4.8099999999999996</v>
      </c>
      <c r="K283" s="14">
        <v>96199.999999999985</v>
      </c>
    </row>
    <row r="284" spans="1:53" s="6" customFormat="1" x14ac:dyDescent="0.2">
      <c r="A284" s="1"/>
      <c r="B284" s="1"/>
      <c r="C284" s="1"/>
      <c r="D284" s="1"/>
      <c r="E284" s="2" t="s">
        <v>1472</v>
      </c>
      <c r="F284" s="7" t="s">
        <v>257</v>
      </c>
      <c r="H284" s="8" t="s">
        <v>807</v>
      </c>
      <c r="I284" s="8">
        <v>570</v>
      </c>
      <c r="J284" s="15">
        <v>296.33</v>
      </c>
      <c r="K284" s="15">
        <v>168908.09999999998</v>
      </c>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
      <c r="E285" s="2" t="s">
        <v>1473</v>
      </c>
      <c r="F285" s="4" t="s">
        <v>258</v>
      </c>
      <c r="H285" s="5" t="s">
        <v>807</v>
      </c>
      <c r="I285" s="5">
        <v>2675</v>
      </c>
      <c r="J285" s="14">
        <v>55.22</v>
      </c>
      <c r="K285" s="14">
        <v>147713.5</v>
      </c>
    </row>
    <row r="286" spans="1:53" s="6" customFormat="1" x14ac:dyDescent="0.2">
      <c r="A286" s="1"/>
      <c r="B286" s="1"/>
      <c r="C286" s="1"/>
      <c r="D286" s="1"/>
      <c r="E286" s="2" t="s">
        <v>1474</v>
      </c>
      <c r="F286" s="7" t="s">
        <v>259</v>
      </c>
      <c r="H286" s="8" t="s">
        <v>807</v>
      </c>
      <c r="I286" s="8">
        <v>1100</v>
      </c>
      <c r="J286" s="15">
        <v>41.45</v>
      </c>
      <c r="K286" s="15">
        <v>45595</v>
      </c>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s="9" customFormat="1" x14ac:dyDescent="0.2">
      <c r="A287" s="1"/>
      <c r="B287" s="1"/>
      <c r="C287" s="1"/>
      <c r="D287" s="1"/>
      <c r="E287" s="10">
        <v>3</v>
      </c>
      <c r="F287" s="12" t="s">
        <v>798</v>
      </c>
      <c r="H287" s="12"/>
      <c r="I287" s="12"/>
      <c r="J287" s="16"/>
      <c r="K287" s="13">
        <f>SUM(K288:K528)</f>
        <v>764866.71000000043</v>
      </c>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
      <c r="E288" s="2" t="s">
        <v>971</v>
      </c>
      <c r="F288" s="4" t="s">
        <v>260</v>
      </c>
      <c r="H288" s="5" t="s">
        <v>811</v>
      </c>
      <c r="I288" s="5">
        <v>10</v>
      </c>
      <c r="J288" s="14">
        <v>798.2</v>
      </c>
      <c r="K288" s="14">
        <v>7982</v>
      </c>
    </row>
    <row r="289" spans="1:53" s="6" customFormat="1" x14ac:dyDescent="0.2">
      <c r="A289" s="1"/>
      <c r="B289" s="1"/>
      <c r="C289" s="1"/>
      <c r="D289" s="1"/>
      <c r="E289" s="2" t="s">
        <v>1213</v>
      </c>
      <c r="F289" s="7" t="s">
        <v>261</v>
      </c>
      <c r="H289" s="8" t="s">
        <v>812</v>
      </c>
      <c r="I289" s="8">
        <v>2</v>
      </c>
      <c r="J289" s="15">
        <v>15.06</v>
      </c>
      <c r="K289" s="15">
        <v>30.12</v>
      </c>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
      <c r="E290" s="2" t="s">
        <v>1214</v>
      </c>
      <c r="F290" s="4" t="s">
        <v>262</v>
      </c>
      <c r="H290" s="5" t="s">
        <v>812</v>
      </c>
      <c r="I290" s="5">
        <v>2</v>
      </c>
      <c r="J290" s="14">
        <v>21.38</v>
      </c>
      <c r="K290" s="14">
        <v>42.76</v>
      </c>
    </row>
    <row r="291" spans="1:53" s="6" customFormat="1" x14ac:dyDescent="0.2">
      <c r="A291" s="1"/>
      <c r="B291" s="1"/>
      <c r="C291" s="1"/>
      <c r="D291" s="1"/>
      <c r="E291" s="2" t="s">
        <v>1215</v>
      </c>
      <c r="F291" s="7" t="s">
        <v>263</v>
      </c>
      <c r="H291" s="8" t="s">
        <v>812</v>
      </c>
      <c r="I291" s="8">
        <v>2</v>
      </c>
      <c r="J291" s="15">
        <v>192.43</v>
      </c>
      <c r="K291" s="15">
        <v>384.86</v>
      </c>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
      <c r="E292" s="2" t="s">
        <v>1216</v>
      </c>
      <c r="F292" s="4" t="s">
        <v>264</v>
      </c>
      <c r="H292" s="5" t="s">
        <v>812</v>
      </c>
      <c r="I292" s="5">
        <v>10</v>
      </c>
      <c r="J292" s="14">
        <v>61.99</v>
      </c>
      <c r="K292" s="14">
        <v>619.9</v>
      </c>
    </row>
    <row r="293" spans="1:53" s="6" customFormat="1" x14ac:dyDescent="0.2">
      <c r="A293" s="1"/>
      <c r="B293" s="1"/>
      <c r="C293" s="1"/>
      <c r="D293" s="1"/>
      <c r="E293" s="2" t="s">
        <v>1217</v>
      </c>
      <c r="F293" s="7" t="s">
        <v>265</v>
      </c>
      <c r="H293" s="8" t="s">
        <v>812</v>
      </c>
      <c r="I293" s="8">
        <v>2</v>
      </c>
      <c r="J293" s="15">
        <v>840.13</v>
      </c>
      <c r="K293" s="15">
        <v>1680.26</v>
      </c>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
      <c r="E294" s="2" t="s">
        <v>1218</v>
      </c>
      <c r="F294" s="4" t="s">
        <v>266</v>
      </c>
      <c r="H294" s="5" t="s">
        <v>812</v>
      </c>
      <c r="I294" s="5">
        <v>70</v>
      </c>
      <c r="J294" s="14">
        <v>6.23</v>
      </c>
      <c r="K294" s="14">
        <v>436.1</v>
      </c>
    </row>
    <row r="295" spans="1:53" s="6" customFormat="1" x14ac:dyDescent="0.2">
      <c r="A295" s="1"/>
      <c r="B295" s="1"/>
      <c r="C295" s="1"/>
      <c r="D295" s="1"/>
      <c r="E295" s="2" t="s">
        <v>1219</v>
      </c>
      <c r="F295" s="7" t="s">
        <v>267</v>
      </c>
      <c r="H295" s="8" t="s">
        <v>812</v>
      </c>
      <c r="I295" s="8">
        <v>20</v>
      </c>
      <c r="J295" s="15">
        <v>37.01</v>
      </c>
      <c r="K295" s="15">
        <v>740.19999999999993</v>
      </c>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
      <c r="E296" s="2" t="s">
        <v>1220</v>
      </c>
      <c r="F296" s="4" t="s">
        <v>268</v>
      </c>
      <c r="H296" s="5" t="s">
        <v>812</v>
      </c>
      <c r="I296" s="5">
        <v>10</v>
      </c>
      <c r="J296" s="14">
        <v>21.38</v>
      </c>
      <c r="K296" s="14">
        <v>213.79999999999998</v>
      </c>
    </row>
    <row r="297" spans="1:53" s="6" customFormat="1" x14ac:dyDescent="0.2">
      <c r="A297" s="1"/>
      <c r="B297" s="1"/>
      <c r="C297" s="1"/>
      <c r="D297" s="1"/>
      <c r="E297" s="2" t="s">
        <v>1221</v>
      </c>
      <c r="F297" s="7" t="s">
        <v>269</v>
      </c>
      <c r="H297" s="8" t="s">
        <v>812</v>
      </c>
      <c r="I297" s="8">
        <v>2</v>
      </c>
      <c r="J297" s="15">
        <v>22.92</v>
      </c>
      <c r="K297" s="15">
        <v>45.84</v>
      </c>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
      <c r="E298" s="2" t="s">
        <v>1222</v>
      </c>
      <c r="F298" s="4" t="s">
        <v>270</v>
      </c>
      <c r="H298" s="5" t="s">
        <v>812</v>
      </c>
      <c r="I298" s="5">
        <v>2</v>
      </c>
      <c r="J298" s="14">
        <v>54.29</v>
      </c>
      <c r="K298" s="14">
        <v>108.58</v>
      </c>
    </row>
    <row r="299" spans="1:53" s="6" customFormat="1" x14ac:dyDescent="0.2">
      <c r="A299" s="1"/>
      <c r="B299" s="1"/>
      <c r="C299" s="1"/>
      <c r="D299" s="1"/>
      <c r="E299" s="2" t="s">
        <v>1223</v>
      </c>
      <c r="F299" s="7" t="s">
        <v>271</v>
      </c>
      <c r="H299" s="8" t="s">
        <v>812</v>
      </c>
      <c r="I299" s="8">
        <v>2</v>
      </c>
      <c r="J299" s="15">
        <v>429.35</v>
      </c>
      <c r="K299" s="15">
        <v>858.7</v>
      </c>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
      <c r="E300" s="2" t="s">
        <v>1224</v>
      </c>
      <c r="F300" s="4" t="s">
        <v>272</v>
      </c>
      <c r="H300" s="5" t="s">
        <v>811</v>
      </c>
      <c r="I300" s="5">
        <v>500</v>
      </c>
      <c r="J300" s="14">
        <v>1.17</v>
      </c>
      <c r="K300" s="14">
        <v>585</v>
      </c>
    </row>
    <row r="301" spans="1:53" s="6" customFormat="1" x14ac:dyDescent="0.2">
      <c r="A301" s="1"/>
      <c r="B301" s="1"/>
      <c r="C301" s="1"/>
      <c r="D301" s="1"/>
      <c r="E301" s="2" t="s">
        <v>1225</v>
      </c>
      <c r="F301" s="7" t="s">
        <v>273</v>
      </c>
      <c r="H301" s="8" t="s">
        <v>811</v>
      </c>
      <c r="I301" s="8">
        <v>300</v>
      </c>
      <c r="J301" s="15">
        <v>2.65</v>
      </c>
      <c r="K301" s="15">
        <v>795</v>
      </c>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
      <c r="E302" s="2" t="s">
        <v>1226</v>
      </c>
      <c r="F302" s="4" t="s">
        <v>274</v>
      </c>
      <c r="H302" s="5" t="s">
        <v>811</v>
      </c>
      <c r="I302" s="5">
        <v>300</v>
      </c>
      <c r="J302" s="14">
        <v>4.0599999999999996</v>
      </c>
      <c r="K302" s="14">
        <v>1217.9999999999998</v>
      </c>
    </row>
    <row r="303" spans="1:53" s="6" customFormat="1" x14ac:dyDescent="0.2">
      <c r="A303" s="1"/>
      <c r="B303" s="1"/>
      <c r="C303" s="1"/>
      <c r="D303" s="1"/>
      <c r="E303" s="2" t="s">
        <v>1227</v>
      </c>
      <c r="F303" s="7" t="s">
        <v>275</v>
      </c>
      <c r="H303" s="8" t="s">
        <v>811</v>
      </c>
      <c r="I303" s="8">
        <v>300</v>
      </c>
      <c r="J303" s="15">
        <v>5.92</v>
      </c>
      <c r="K303" s="15">
        <v>1776</v>
      </c>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
      <c r="E304" s="2" t="s">
        <v>1228</v>
      </c>
      <c r="F304" s="4" t="s">
        <v>276</v>
      </c>
      <c r="H304" s="5" t="s">
        <v>811</v>
      </c>
      <c r="I304" s="5">
        <v>400</v>
      </c>
      <c r="J304" s="14">
        <v>9.6999999999999993</v>
      </c>
      <c r="K304" s="14">
        <v>3879.9999999999995</v>
      </c>
    </row>
    <row r="305" spans="1:53" s="6" customFormat="1" x14ac:dyDescent="0.2">
      <c r="A305" s="1"/>
      <c r="B305" s="1"/>
      <c r="C305" s="1"/>
      <c r="D305" s="1"/>
      <c r="E305" s="2" t="s">
        <v>1229</v>
      </c>
      <c r="F305" s="7" t="s">
        <v>277</v>
      </c>
      <c r="H305" s="8" t="s">
        <v>811</v>
      </c>
      <c r="I305" s="8">
        <v>100</v>
      </c>
      <c r="J305" s="15">
        <v>25.08</v>
      </c>
      <c r="K305" s="15">
        <v>2508</v>
      </c>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
      <c r="E306" s="2" t="s">
        <v>1230</v>
      </c>
      <c r="F306" s="4" t="s">
        <v>278</v>
      </c>
      <c r="H306" s="5" t="s">
        <v>811</v>
      </c>
      <c r="I306" s="5">
        <v>200</v>
      </c>
      <c r="J306" s="14">
        <v>8.4700000000000006</v>
      </c>
      <c r="K306" s="14">
        <v>1694.0000000000002</v>
      </c>
    </row>
    <row r="307" spans="1:53" s="6" customFormat="1" x14ac:dyDescent="0.2">
      <c r="A307" s="1"/>
      <c r="B307" s="1"/>
      <c r="C307" s="1"/>
      <c r="D307" s="1"/>
      <c r="E307" s="2" t="s">
        <v>1231</v>
      </c>
      <c r="F307" s="7" t="s">
        <v>279</v>
      </c>
      <c r="H307" s="8" t="s">
        <v>811</v>
      </c>
      <c r="I307" s="8">
        <v>200</v>
      </c>
      <c r="J307" s="15">
        <v>13.06</v>
      </c>
      <c r="K307" s="15">
        <v>2612</v>
      </c>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
      <c r="E308" s="2" t="s">
        <v>1232</v>
      </c>
      <c r="F308" s="4" t="s">
        <v>280</v>
      </c>
      <c r="H308" s="5" t="s">
        <v>811</v>
      </c>
      <c r="I308" s="5">
        <v>200</v>
      </c>
      <c r="J308" s="14">
        <v>19.989999999999998</v>
      </c>
      <c r="K308" s="14">
        <v>3997.9999999999995</v>
      </c>
    </row>
    <row r="309" spans="1:53" s="6" customFormat="1" x14ac:dyDescent="0.2">
      <c r="A309" s="1"/>
      <c r="B309" s="1"/>
      <c r="C309" s="1"/>
      <c r="D309" s="1"/>
      <c r="E309" s="2" t="s">
        <v>1233</v>
      </c>
      <c r="F309" s="7" t="s">
        <v>281</v>
      </c>
      <c r="H309" s="8" t="s">
        <v>811</v>
      </c>
      <c r="I309" s="8">
        <v>200</v>
      </c>
      <c r="J309" s="15">
        <v>11.23</v>
      </c>
      <c r="K309" s="15">
        <v>2246</v>
      </c>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
      <c r="E310" s="2" t="s">
        <v>1234</v>
      </c>
      <c r="F310" s="4" t="s">
        <v>282</v>
      </c>
      <c r="H310" s="5" t="s">
        <v>812</v>
      </c>
      <c r="I310" s="5">
        <v>200</v>
      </c>
      <c r="J310" s="14">
        <v>15.74</v>
      </c>
      <c r="K310" s="14">
        <v>3148</v>
      </c>
    </row>
    <row r="311" spans="1:53" s="6" customFormat="1" x14ac:dyDescent="0.2">
      <c r="A311" s="1"/>
      <c r="B311" s="1"/>
      <c r="C311" s="1"/>
      <c r="D311" s="1"/>
      <c r="E311" s="2" t="s">
        <v>1235</v>
      </c>
      <c r="F311" s="7" t="s">
        <v>283</v>
      </c>
      <c r="H311" s="8" t="s">
        <v>812</v>
      </c>
      <c r="I311" s="8">
        <v>5</v>
      </c>
      <c r="J311" s="15">
        <v>338.19</v>
      </c>
      <c r="K311" s="15">
        <v>1690.95</v>
      </c>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
      <c r="E312" s="2" t="s">
        <v>1236</v>
      </c>
      <c r="F312" s="4" t="s">
        <v>284</v>
      </c>
      <c r="H312" s="5" t="s">
        <v>812</v>
      </c>
      <c r="I312" s="5">
        <v>5</v>
      </c>
      <c r="J312" s="14">
        <v>243.37</v>
      </c>
      <c r="K312" s="14">
        <v>1216.8499999999999</v>
      </c>
    </row>
    <row r="313" spans="1:53" s="6" customFormat="1" x14ac:dyDescent="0.2">
      <c r="A313" s="1"/>
      <c r="B313" s="1"/>
      <c r="C313" s="1"/>
      <c r="D313" s="1"/>
      <c r="E313" s="2" t="s">
        <v>1237</v>
      </c>
      <c r="F313" s="7" t="s">
        <v>285</v>
      </c>
      <c r="H313" s="8" t="s">
        <v>812</v>
      </c>
      <c r="I313" s="8">
        <v>2</v>
      </c>
      <c r="J313" s="15">
        <v>2356.0500000000002</v>
      </c>
      <c r="K313" s="15">
        <v>4712.1000000000004</v>
      </c>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
      <c r="E314" s="2" t="s">
        <v>1238</v>
      </c>
      <c r="F314" s="4" t="s">
        <v>286</v>
      </c>
      <c r="H314" s="5" t="s">
        <v>812</v>
      </c>
      <c r="I314" s="5">
        <v>8</v>
      </c>
      <c r="J314" s="14">
        <v>48.03</v>
      </c>
      <c r="K314" s="14">
        <v>384.24</v>
      </c>
    </row>
    <row r="315" spans="1:53" s="6" customFormat="1" x14ac:dyDescent="0.2">
      <c r="A315" s="1"/>
      <c r="B315" s="1"/>
      <c r="C315" s="1"/>
      <c r="D315" s="1"/>
      <c r="E315" s="2" t="s">
        <v>1239</v>
      </c>
      <c r="F315" s="7" t="s">
        <v>287</v>
      </c>
      <c r="H315" s="8" t="s">
        <v>812</v>
      </c>
      <c r="I315" s="8">
        <v>5</v>
      </c>
      <c r="J315" s="15">
        <v>92.81</v>
      </c>
      <c r="K315" s="15">
        <v>464.05</v>
      </c>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
      <c r="E316" s="2" t="s">
        <v>1240</v>
      </c>
      <c r="F316" s="4" t="s">
        <v>288</v>
      </c>
      <c r="H316" s="5" t="s">
        <v>812</v>
      </c>
      <c r="I316" s="5">
        <v>5</v>
      </c>
      <c r="J316" s="14">
        <v>114.53</v>
      </c>
      <c r="K316" s="14">
        <v>572.65</v>
      </c>
    </row>
    <row r="317" spans="1:53" s="6" customFormat="1" x14ac:dyDescent="0.2">
      <c r="A317" s="1"/>
      <c r="B317" s="1"/>
      <c r="C317" s="1"/>
      <c r="D317" s="1"/>
      <c r="E317" s="2" t="s">
        <v>1241</v>
      </c>
      <c r="F317" s="7" t="s">
        <v>289</v>
      </c>
      <c r="H317" s="8" t="s">
        <v>812</v>
      </c>
      <c r="I317" s="8">
        <v>2</v>
      </c>
      <c r="J317" s="15">
        <v>403.29</v>
      </c>
      <c r="K317" s="15">
        <v>806.58</v>
      </c>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
      <c r="E318" s="2" t="s">
        <v>1242</v>
      </c>
      <c r="F318" s="4" t="s">
        <v>290</v>
      </c>
      <c r="H318" s="5" t="s">
        <v>812</v>
      </c>
      <c r="I318" s="5">
        <v>3</v>
      </c>
      <c r="J318" s="14">
        <v>2046.96</v>
      </c>
      <c r="K318" s="14">
        <v>6140.88</v>
      </c>
    </row>
    <row r="319" spans="1:53" s="6" customFormat="1" x14ac:dyDescent="0.2">
      <c r="A319" s="1"/>
      <c r="B319" s="1"/>
      <c r="C319" s="1"/>
      <c r="D319" s="1"/>
      <c r="E319" s="2" t="s">
        <v>1243</v>
      </c>
      <c r="F319" s="7" t="s">
        <v>291</v>
      </c>
      <c r="H319" s="8" t="s">
        <v>812</v>
      </c>
      <c r="I319" s="8">
        <v>5</v>
      </c>
      <c r="J319" s="15">
        <v>5178.29</v>
      </c>
      <c r="K319" s="15">
        <v>25891.45</v>
      </c>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
      <c r="E320" s="2" t="s">
        <v>1244</v>
      </c>
      <c r="F320" s="4" t="s">
        <v>292</v>
      </c>
      <c r="H320" s="5" t="s">
        <v>812</v>
      </c>
      <c r="I320" s="5">
        <v>4</v>
      </c>
      <c r="J320" s="14">
        <v>364.42</v>
      </c>
      <c r="K320" s="14">
        <v>1457.68</v>
      </c>
    </row>
    <row r="321" spans="1:53" s="6" customFormat="1" x14ac:dyDescent="0.2">
      <c r="A321" s="1"/>
      <c r="B321" s="1"/>
      <c r="C321" s="1"/>
      <c r="D321" s="1"/>
      <c r="E321" s="2" t="s">
        <v>1245</v>
      </c>
      <c r="F321" s="7" t="s">
        <v>293</v>
      </c>
      <c r="H321" s="8" t="s">
        <v>812</v>
      </c>
      <c r="I321" s="8">
        <v>10</v>
      </c>
      <c r="J321" s="15">
        <v>31.46</v>
      </c>
      <c r="K321" s="15">
        <v>314.60000000000002</v>
      </c>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
      <c r="E322" s="2" t="s">
        <v>1246</v>
      </c>
      <c r="F322" s="4" t="s">
        <v>294</v>
      </c>
      <c r="H322" s="5" t="s">
        <v>812</v>
      </c>
      <c r="I322" s="5">
        <v>50</v>
      </c>
      <c r="J322" s="14">
        <v>22.71</v>
      </c>
      <c r="K322" s="14">
        <v>1135.5</v>
      </c>
    </row>
    <row r="323" spans="1:53" s="6" customFormat="1" x14ac:dyDescent="0.2">
      <c r="A323" s="1"/>
      <c r="B323" s="1"/>
      <c r="C323" s="1"/>
      <c r="D323" s="1"/>
      <c r="E323" s="2" t="s">
        <v>1247</v>
      </c>
      <c r="F323" s="7" t="s">
        <v>295</v>
      </c>
      <c r="H323" s="8" t="s">
        <v>812</v>
      </c>
      <c r="I323" s="8">
        <v>2</v>
      </c>
      <c r="J323" s="15">
        <v>19.96</v>
      </c>
      <c r="K323" s="15">
        <v>39.92</v>
      </c>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
      <c r="E324" s="2" t="s">
        <v>1248</v>
      </c>
      <c r="F324" s="4" t="s">
        <v>296</v>
      </c>
      <c r="H324" s="5" t="s">
        <v>812</v>
      </c>
      <c r="I324" s="5">
        <v>2</v>
      </c>
      <c r="J324" s="14">
        <v>4.55</v>
      </c>
      <c r="K324" s="14">
        <v>9.1</v>
      </c>
    </row>
    <row r="325" spans="1:53" s="6" customFormat="1" x14ac:dyDescent="0.2">
      <c r="A325" s="1"/>
      <c r="B325" s="1"/>
      <c r="C325" s="1"/>
      <c r="D325" s="1"/>
      <c r="E325" s="2" t="s">
        <v>1249</v>
      </c>
      <c r="F325" s="7" t="s">
        <v>297</v>
      </c>
      <c r="H325" s="8" t="s">
        <v>812</v>
      </c>
      <c r="I325" s="8">
        <v>2</v>
      </c>
      <c r="J325" s="15">
        <v>3029.11</v>
      </c>
      <c r="K325" s="15">
        <v>6058.22</v>
      </c>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
      <c r="E326" s="2" t="s">
        <v>1250</v>
      </c>
      <c r="F326" s="4" t="s">
        <v>298</v>
      </c>
      <c r="H326" s="5" t="s">
        <v>812</v>
      </c>
      <c r="I326" s="5">
        <v>10</v>
      </c>
      <c r="J326" s="14">
        <v>113.53</v>
      </c>
      <c r="K326" s="14">
        <v>1135.3</v>
      </c>
    </row>
    <row r="327" spans="1:53" s="6" customFormat="1" x14ac:dyDescent="0.2">
      <c r="A327" s="1"/>
      <c r="B327" s="1"/>
      <c r="C327" s="1"/>
      <c r="D327" s="1"/>
      <c r="E327" s="2" t="s">
        <v>1251</v>
      </c>
      <c r="F327" s="7" t="s">
        <v>299</v>
      </c>
      <c r="H327" s="8" t="s">
        <v>812</v>
      </c>
      <c r="I327" s="8">
        <v>5</v>
      </c>
      <c r="J327" s="15">
        <v>546.5</v>
      </c>
      <c r="K327" s="15">
        <v>2732.5</v>
      </c>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
      <c r="E328" s="2" t="s">
        <v>1252</v>
      </c>
      <c r="F328" s="4" t="s">
        <v>300</v>
      </c>
      <c r="H328" s="5" t="s">
        <v>812</v>
      </c>
      <c r="I328" s="5">
        <v>2</v>
      </c>
      <c r="J328" s="14">
        <v>193.25</v>
      </c>
      <c r="K328" s="14">
        <v>386.5</v>
      </c>
    </row>
    <row r="329" spans="1:53" s="6" customFormat="1" x14ac:dyDescent="0.2">
      <c r="A329" s="1"/>
      <c r="B329" s="1"/>
      <c r="C329" s="1"/>
      <c r="D329" s="1"/>
      <c r="E329" s="2" t="s">
        <v>1253</v>
      </c>
      <c r="F329" s="7" t="s">
        <v>301</v>
      </c>
      <c r="H329" s="8" t="s">
        <v>812</v>
      </c>
      <c r="I329" s="8">
        <v>2</v>
      </c>
      <c r="J329" s="15">
        <v>362.88</v>
      </c>
      <c r="K329" s="15">
        <v>725.76</v>
      </c>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
      <c r="E330" s="2" t="s">
        <v>1254</v>
      </c>
      <c r="F330" s="4" t="s">
        <v>302</v>
      </c>
      <c r="H330" s="5" t="s">
        <v>812</v>
      </c>
      <c r="I330" s="5">
        <v>2</v>
      </c>
      <c r="J330" s="14">
        <v>693.63</v>
      </c>
      <c r="K330" s="14">
        <v>1387.26</v>
      </c>
    </row>
    <row r="331" spans="1:53" s="6" customFormat="1" x14ac:dyDescent="0.2">
      <c r="A331" s="1"/>
      <c r="B331" s="1"/>
      <c r="C331" s="1"/>
      <c r="D331" s="1"/>
      <c r="E331" s="2" t="s">
        <v>1255</v>
      </c>
      <c r="F331" s="7" t="s">
        <v>303</v>
      </c>
      <c r="H331" s="8" t="s">
        <v>812</v>
      </c>
      <c r="I331" s="8">
        <v>1</v>
      </c>
      <c r="J331" s="15">
        <v>7812.3</v>
      </c>
      <c r="K331" s="15">
        <v>7812.3</v>
      </c>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
      <c r="E332" s="2" t="s">
        <v>1256</v>
      </c>
      <c r="F332" s="4" t="s">
        <v>304</v>
      </c>
      <c r="H332" s="5" t="s">
        <v>812</v>
      </c>
      <c r="I332" s="5">
        <v>25</v>
      </c>
      <c r="J332" s="14">
        <v>9.56</v>
      </c>
      <c r="K332" s="14">
        <v>239</v>
      </c>
    </row>
    <row r="333" spans="1:53" s="6" customFormat="1" x14ac:dyDescent="0.2">
      <c r="A333" s="1"/>
      <c r="B333" s="1"/>
      <c r="C333" s="1"/>
      <c r="D333" s="1"/>
      <c r="E333" s="2" t="s">
        <v>1257</v>
      </c>
      <c r="F333" s="7" t="s">
        <v>305</v>
      </c>
      <c r="H333" s="8" t="s">
        <v>812</v>
      </c>
      <c r="I333" s="8">
        <v>12</v>
      </c>
      <c r="J333" s="15">
        <v>9.56</v>
      </c>
      <c r="K333" s="15">
        <v>114.72</v>
      </c>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
      <c r="E334" s="2" t="s">
        <v>1258</v>
      </c>
      <c r="F334" s="4" t="s">
        <v>306</v>
      </c>
      <c r="H334" s="5" t="s">
        <v>812</v>
      </c>
      <c r="I334" s="5">
        <v>4</v>
      </c>
      <c r="J334" s="14">
        <v>9.56</v>
      </c>
      <c r="K334" s="14">
        <v>38.24</v>
      </c>
    </row>
    <row r="335" spans="1:53" s="6" customFormat="1" x14ac:dyDescent="0.2">
      <c r="A335" s="1"/>
      <c r="B335" s="1"/>
      <c r="C335" s="1"/>
      <c r="D335" s="1"/>
      <c r="E335" s="2" t="s">
        <v>1259</v>
      </c>
      <c r="F335" s="7" t="s">
        <v>307</v>
      </c>
      <c r="H335" s="8" t="s">
        <v>812</v>
      </c>
      <c r="I335" s="8">
        <v>2</v>
      </c>
      <c r="J335" s="15">
        <v>9.56</v>
      </c>
      <c r="K335" s="15">
        <v>19.12</v>
      </c>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
      <c r="E336" s="2" t="s">
        <v>1260</v>
      </c>
      <c r="F336" s="4" t="s">
        <v>308</v>
      </c>
      <c r="H336" s="5" t="s">
        <v>812</v>
      </c>
      <c r="I336" s="5">
        <v>2</v>
      </c>
      <c r="J336" s="14">
        <v>9.56</v>
      </c>
      <c r="K336" s="14">
        <v>19.12</v>
      </c>
    </row>
    <row r="337" spans="1:53" s="6" customFormat="1" x14ac:dyDescent="0.2">
      <c r="A337" s="1"/>
      <c r="B337" s="1"/>
      <c r="C337" s="1"/>
      <c r="D337" s="1"/>
      <c r="E337" s="2" t="s">
        <v>1261</v>
      </c>
      <c r="F337" s="7" t="s">
        <v>309</v>
      </c>
      <c r="H337" s="8" t="s">
        <v>812</v>
      </c>
      <c r="I337" s="8">
        <v>5</v>
      </c>
      <c r="J337" s="15">
        <v>67.16</v>
      </c>
      <c r="K337" s="15">
        <v>335.79999999999995</v>
      </c>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
      <c r="E338" s="2" t="s">
        <v>1262</v>
      </c>
      <c r="F338" s="4" t="s">
        <v>310</v>
      </c>
      <c r="H338" s="5" t="s">
        <v>812</v>
      </c>
      <c r="I338" s="5">
        <v>4</v>
      </c>
      <c r="J338" s="14">
        <v>67.16</v>
      </c>
      <c r="K338" s="14">
        <v>268.64</v>
      </c>
    </row>
    <row r="339" spans="1:53" s="6" customFormat="1" x14ac:dyDescent="0.2">
      <c r="A339" s="1"/>
      <c r="B339" s="1"/>
      <c r="C339" s="1"/>
      <c r="D339" s="1"/>
      <c r="E339" s="2" t="s">
        <v>1263</v>
      </c>
      <c r="F339" s="7" t="s">
        <v>311</v>
      </c>
      <c r="H339" s="8" t="s">
        <v>812</v>
      </c>
      <c r="I339" s="8">
        <v>10</v>
      </c>
      <c r="J339" s="15">
        <v>67.16</v>
      </c>
      <c r="K339" s="15">
        <v>671.59999999999991</v>
      </c>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
      <c r="E340" s="2" t="s">
        <v>1264</v>
      </c>
      <c r="F340" s="4" t="s">
        <v>312</v>
      </c>
      <c r="H340" s="5" t="s">
        <v>812</v>
      </c>
      <c r="I340" s="5">
        <v>2</v>
      </c>
      <c r="J340" s="14">
        <v>67.16</v>
      </c>
      <c r="K340" s="14">
        <v>134.32</v>
      </c>
    </row>
    <row r="341" spans="1:53" s="6" customFormat="1" x14ac:dyDescent="0.2">
      <c r="A341" s="1"/>
      <c r="B341" s="1"/>
      <c r="C341" s="1"/>
      <c r="D341" s="1"/>
      <c r="E341" s="2" t="s">
        <v>1265</v>
      </c>
      <c r="F341" s="7" t="s">
        <v>313</v>
      </c>
      <c r="H341" s="8" t="s">
        <v>812</v>
      </c>
      <c r="I341" s="8">
        <v>2</v>
      </c>
      <c r="J341" s="15">
        <v>67.16</v>
      </c>
      <c r="K341" s="15">
        <v>134.32</v>
      </c>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
      <c r="E342" s="2" t="s">
        <v>1266</v>
      </c>
      <c r="F342" s="4" t="s">
        <v>314</v>
      </c>
      <c r="H342" s="5" t="s">
        <v>812</v>
      </c>
      <c r="I342" s="5">
        <v>12</v>
      </c>
      <c r="J342" s="14">
        <v>67.16</v>
      </c>
      <c r="K342" s="14">
        <v>805.92</v>
      </c>
    </row>
    <row r="343" spans="1:53" s="6" customFormat="1" x14ac:dyDescent="0.2">
      <c r="A343" s="1"/>
      <c r="B343" s="1"/>
      <c r="C343" s="1"/>
      <c r="D343" s="1"/>
      <c r="E343" s="2" t="s">
        <v>1267</v>
      </c>
      <c r="F343" s="7" t="s">
        <v>315</v>
      </c>
      <c r="H343" s="8" t="s">
        <v>812</v>
      </c>
      <c r="I343" s="8">
        <v>5</v>
      </c>
      <c r="J343" s="15">
        <v>80.22</v>
      </c>
      <c r="K343" s="15">
        <v>401.1</v>
      </c>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
      <c r="E344" s="2" t="s">
        <v>1268</v>
      </c>
      <c r="F344" s="4" t="s">
        <v>316</v>
      </c>
      <c r="H344" s="5" t="s">
        <v>812</v>
      </c>
      <c r="I344" s="5">
        <v>2</v>
      </c>
      <c r="J344" s="14">
        <v>533.82000000000005</v>
      </c>
      <c r="K344" s="14">
        <v>1067.6400000000001</v>
      </c>
    </row>
    <row r="345" spans="1:53" s="6" customFormat="1" x14ac:dyDescent="0.2">
      <c r="A345" s="1"/>
      <c r="B345" s="1"/>
      <c r="C345" s="1"/>
      <c r="D345" s="1"/>
      <c r="E345" s="2" t="s">
        <v>1269</v>
      </c>
      <c r="F345" s="7" t="s">
        <v>317</v>
      </c>
      <c r="H345" s="8" t="s">
        <v>812</v>
      </c>
      <c r="I345" s="8">
        <v>2</v>
      </c>
      <c r="J345" s="15">
        <v>366.35</v>
      </c>
      <c r="K345" s="15">
        <v>732.7</v>
      </c>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
      <c r="E346" s="2" t="s">
        <v>1270</v>
      </c>
      <c r="F346" s="4" t="s">
        <v>318</v>
      </c>
      <c r="H346" s="5" t="s">
        <v>812</v>
      </c>
      <c r="I346" s="5">
        <v>2</v>
      </c>
      <c r="J346" s="14">
        <v>583.27</v>
      </c>
      <c r="K346" s="14">
        <v>1166.54</v>
      </c>
    </row>
    <row r="347" spans="1:53" s="6" customFormat="1" x14ac:dyDescent="0.2">
      <c r="A347" s="1"/>
      <c r="B347" s="1"/>
      <c r="C347" s="1"/>
      <c r="D347" s="1"/>
      <c r="E347" s="2" t="s">
        <v>1271</v>
      </c>
      <c r="F347" s="7" t="s">
        <v>319</v>
      </c>
      <c r="H347" s="8" t="s">
        <v>812</v>
      </c>
      <c r="I347" s="8">
        <v>2</v>
      </c>
      <c r="J347" s="15">
        <v>1341.73</v>
      </c>
      <c r="K347" s="15">
        <v>2683.46</v>
      </c>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
      <c r="E348" s="2" t="s">
        <v>1272</v>
      </c>
      <c r="F348" s="4" t="s">
        <v>320</v>
      </c>
      <c r="H348" s="5" t="s">
        <v>812</v>
      </c>
      <c r="I348" s="5">
        <v>2</v>
      </c>
      <c r="J348" s="14">
        <v>384.85</v>
      </c>
      <c r="K348" s="14">
        <v>769.7</v>
      </c>
    </row>
    <row r="349" spans="1:53" s="6" customFormat="1" x14ac:dyDescent="0.2">
      <c r="A349" s="1"/>
      <c r="B349" s="1"/>
      <c r="C349" s="1"/>
      <c r="D349" s="1"/>
      <c r="E349" s="2" t="s">
        <v>1273</v>
      </c>
      <c r="F349" s="7" t="s">
        <v>321</v>
      </c>
      <c r="H349" s="8" t="s">
        <v>812</v>
      </c>
      <c r="I349" s="8">
        <v>2</v>
      </c>
      <c r="J349" s="15">
        <v>554.4</v>
      </c>
      <c r="K349" s="15">
        <v>1108.8</v>
      </c>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
      <c r="E350" s="2" t="s">
        <v>1274</v>
      </c>
      <c r="F350" s="4" t="s">
        <v>322</v>
      </c>
      <c r="H350" s="5" t="s">
        <v>812</v>
      </c>
      <c r="I350" s="5">
        <v>20</v>
      </c>
      <c r="J350" s="14">
        <v>149.47</v>
      </c>
      <c r="K350" s="14">
        <v>2989.4</v>
      </c>
    </row>
    <row r="351" spans="1:53" s="6" customFormat="1" x14ac:dyDescent="0.2">
      <c r="A351" s="1"/>
      <c r="B351" s="1"/>
      <c r="C351" s="1"/>
      <c r="D351" s="1"/>
      <c r="E351" s="2" t="s">
        <v>1275</v>
      </c>
      <c r="F351" s="7" t="s">
        <v>323</v>
      </c>
      <c r="H351" s="8" t="s">
        <v>811</v>
      </c>
      <c r="I351" s="8">
        <v>5</v>
      </c>
      <c r="J351" s="15">
        <v>51.69</v>
      </c>
      <c r="K351" s="15">
        <v>258.45</v>
      </c>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
      <c r="E352" s="2" t="s">
        <v>1276</v>
      </c>
      <c r="F352" s="4" t="s">
        <v>324</v>
      </c>
      <c r="H352" s="5" t="s">
        <v>811</v>
      </c>
      <c r="I352" s="5">
        <v>200</v>
      </c>
      <c r="J352" s="14">
        <v>4.43</v>
      </c>
      <c r="K352" s="14">
        <v>886</v>
      </c>
    </row>
    <row r="353" spans="1:53" s="6" customFormat="1" x14ac:dyDescent="0.2">
      <c r="A353" s="1"/>
      <c r="B353" s="1"/>
      <c r="C353" s="1"/>
      <c r="D353" s="1"/>
      <c r="E353" s="2" t="s">
        <v>1277</v>
      </c>
      <c r="F353" s="7" t="s">
        <v>325</v>
      </c>
      <c r="H353" s="8" t="s">
        <v>811</v>
      </c>
      <c r="I353" s="8">
        <v>35</v>
      </c>
      <c r="J353" s="15">
        <v>8.1300000000000008</v>
      </c>
      <c r="K353" s="15">
        <v>284.55</v>
      </c>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
      <c r="E354" s="2" t="s">
        <v>1278</v>
      </c>
      <c r="F354" s="4" t="s">
        <v>326</v>
      </c>
      <c r="H354" s="5" t="s">
        <v>811</v>
      </c>
      <c r="I354" s="5">
        <v>2</v>
      </c>
      <c r="J354" s="14">
        <v>19.45</v>
      </c>
      <c r="K354" s="14">
        <v>38.9</v>
      </c>
    </row>
    <row r="355" spans="1:53" s="6" customFormat="1" x14ac:dyDescent="0.2">
      <c r="A355" s="1"/>
      <c r="B355" s="1"/>
      <c r="C355" s="1"/>
      <c r="D355" s="1"/>
      <c r="E355" s="2" t="s">
        <v>1279</v>
      </c>
      <c r="F355" s="7" t="s">
        <v>327</v>
      </c>
      <c r="H355" s="8" t="s">
        <v>812</v>
      </c>
      <c r="I355" s="8">
        <v>2</v>
      </c>
      <c r="J355" s="15">
        <v>2607.4899999999998</v>
      </c>
      <c r="K355" s="15">
        <v>5214.9799999999996</v>
      </c>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
      <c r="E356" s="2" t="s">
        <v>1280</v>
      </c>
      <c r="F356" s="4" t="s">
        <v>328</v>
      </c>
      <c r="H356" s="5" t="s">
        <v>812</v>
      </c>
      <c r="I356" s="5">
        <v>2</v>
      </c>
      <c r="J356" s="14">
        <v>220.16</v>
      </c>
      <c r="K356" s="14">
        <v>440.32</v>
      </c>
    </row>
    <row r="357" spans="1:53" s="6" customFormat="1" x14ac:dyDescent="0.2">
      <c r="A357" s="1"/>
      <c r="B357" s="1"/>
      <c r="C357" s="1"/>
      <c r="D357" s="1"/>
      <c r="E357" s="2" t="s">
        <v>1281</v>
      </c>
      <c r="F357" s="7" t="s">
        <v>329</v>
      </c>
      <c r="H357" s="8" t="s">
        <v>812</v>
      </c>
      <c r="I357" s="8">
        <v>20</v>
      </c>
      <c r="J357" s="15">
        <v>27.13</v>
      </c>
      <c r="K357" s="15">
        <v>542.6</v>
      </c>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
      <c r="E358" s="2" t="s">
        <v>1282</v>
      </c>
      <c r="F358" s="4" t="s">
        <v>330</v>
      </c>
      <c r="H358" s="5" t="s">
        <v>812</v>
      </c>
      <c r="I358" s="5">
        <v>20</v>
      </c>
      <c r="J358" s="14">
        <v>47.44</v>
      </c>
      <c r="K358" s="14">
        <v>948.8</v>
      </c>
    </row>
    <row r="359" spans="1:53" s="6" customFormat="1" x14ac:dyDescent="0.2">
      <c r="A359" s="1"/>
      <c r="B359" s="1"/>
      <c r="C359" s="1"/>
      <c r="D359" s="1"/>
      <c r="E359" s="2" t="s">
        <v>1283</v>
      </c>
      <c r="F359" s="7" t="s">
        <v>331</v>
      </c>
      <c r="H359" s="8" t="s">
        <v>812</v>
      </c>
      <c r="I359" s="8">
        <v>6</v>
      </c>
      <c r="J359" s="15">
        <v>140.79</v>
      </c>
      <c r="K359" s="15">
        <v>844.74</v>
      </c>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
      <c r="E360" s="2" t="s">
        <v>1284</v>
      </c>
      <c r="F360" s="4" t="s">
        <v>332</v>
      </c>
      <c r="H360" s="5" t="s">
        <v>812</v>
      </c>
      <c r="I360" s="5">
        <v>6</v>
      </c>
      <c r="J360" s="14">
        <v>93.75</v>
      </c>
      <c r="K360" s="14">
        <v>562.5</v>
      </c>
    </row>
    <row r="361" spans="1:53" s="6" customFormat="1" x14ac:dyDescent="0.2">
      <c r="A361" s="1"/>
      <c r="B361" s="1"/>
      <c r="C361" s="1"/>
      <c r="D361" s="1"/>
      <c r="E361" s="2" t="s">
        <v>1285</v>
      </c>
      <c r="F361" s="7" t="s">
        <v>333</v>
      </c>
      <c r="H361" s="8" t="s">
        <v>812</v>
      </c>
      <c r="I361" s="8">
        <v>6</v>
      </c>
      <c r="J361" s="15">
        <v>173.14</v>
      </c>
      <c r="K361" s="15">
        <v>1038.8399999999999</v>
      </c>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
      <c r="E362" s="2" t="s">
        <v>1286</v>
      </c>
      <c r="F362" s="4" t="s">
        <v>334</v>
      </c>
      <c r="H362" s="5" t="s">
        <v>812</v>
      </c>
      <c r="I362" s="5">
        <v>5</v>
      </c>
      <c r="J362" s="14">
        <v>342.17</v>
      </c>
      <c r="K362" s="14">
        <v>1710.8500000000001</v>
      </c>
    </row>
    <row r="363" spans="1:53" s="6" customFormat="1" x14ac:dyDescent="0.2">
      <c r="A363" s="1"/>
      <c r="B363" s="1"/>
      <c r="C363" s="1"/>
      <c r="D363" s="1"/>
      <c r="E363" s="2" t="s">
        <v>1287</v>
      </c>
      <c r="F363" s="7" t="s">
        <v>335</v>
      </c>
      <c r="H363" s="8" t="s">
        <v>812</v>
      </c>
      <c r="I363" s="8">
        <v>5</v>
      </c>
      <c r="J363" s="15">
        <v>1931.45</v>
      </c>
      <c r="K363" s="15">
        <v>9657.25</v>
      </c>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
      <c r="E364" s="2" t="s">
        <v>1288</v>
      </c>
      <c r="F364" s="4" t="s">
        <v>336</v>
      </c>
      <c r="H364" s="5" t="s">
        <v>812</v>
      </c>
      <c r="I364" s="5">
        <v>2</v>
      </c>
      <c r="J364" s="14">
        <v>285.67</v>
      </c>
      <c r="K364" s="14">
        <v>571.34</v>
      </c>
    </row>
    <row r="365" spans="1:53" s="6" customFormat="1" x14ac:dyDescent="0.2">
      <c r="A365" s="1"/>
      <c r="B365" s="1"/>
      <c r="C365" s="1"/>
      <c r="D365" s="1"/>
      <c r="E365" s="2" t="s">
        <v>1289</v>
      </c>
      <c r="F365" s="7" t="s">
        <v>337</v>
      </c>
      <c r="H365" s="8" t="s">
        <v>812</v>
      </c>
      <c r="I365" s="8">
        <v>6</v>
      </c>
      <c r="J365" s="15">
        <v>759.64</v>
      </c>
      <c r="K365" s="15">
        <v>4557.84</v>
      </c>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
      <c r="E366" s="2" t="s">
        <v>1290</v>
      </c>
      <c r="F366" s="4" t="s">
        <v>338</v>
      </c>
      <c r="H366" s="5" t="s">
        <v>812</v>
      </c>
      <c r="I366" s="5">
        <v>2</v>
      </c>
      <c r="J366" s="14">
        <v>132.6</v>
      </c>
      <c r="K366" s="14">
        <v>265.2</v>
      </c>
    </row>
    <row r="367" spans="1:53" s="6" customFormat="1" x14ac:dyDescent="0.2">
      <c r="A367" s="1"/>
      <c r="B367" s="1"/>
      <c r="C367" s="1"/>
      <c r="D367" s="1"/>
      <c r="E367" s="2" t="s">
        <v>1291</v>
      </c>
      <c r="F367" s="7" t="s">
        <v>339</v>
      </c>
      <c r="H367" s="8" t="s">
        <v>812</v>
      </c>
      <c r="I367" s="8">
        <v>2</v>
      </c>
      <c r="J367" s="15">
        <v>760.71</v>
      </c>
      <c r="K367" s="15">
        <v>1521.42</v>
      </c>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
      <c r="E368" s="2" t="s">
        <v>1292</v>
      </c>
      <c r="F368" s="4" t="s">
        <v>340</v>
      </c>
      <c r="H368" s="5" t="s">
        <v>812</v>
      </c>
      <c r="I368" s="5">
        <v>2</v>
      </c>
      <c r="J368" s="14">
        <v>3885.61</v>
      </c>
      <c r="K368" s="14">
        <v>7771.22</v>
      </c>
    </row>
    <row r="369" spans="1:53" s="6" customFormat="1" x14ac:dyDescent="0.2">
      <c r="A369" s="1"/>
      <c r="B369" s="1"/>
      <c r="C369" s="1"/>
      <c r="D369" s="1"/>
      <c r="E369" s="2" t="s">
        <v>1293</v>
      </c>
      <c r="F369" s="7" t="s">
        <v>341</v>
      </c>
      <c r="H369" s="8" t="s">
        <v>812</v>
      </c>
      <c r="I369" s="8">
        <v>10</v>
      </c>
      <c r="J369" s="15">
        <v>3.53</v>
      </c>
      <c r="K369" s="15">
        <v>35.299999999999997</v>
      </c>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
      <c r="E370" s="2" t="s">
        <v>1294</v>
      </c>
      <c r="F370" s="4" t="s">
        <v>342</v>
      </c>
      <c r="H370" s="5" t="s">
        <v>812</v>
      </c>
      <c r="I370" s="5">
        <v>10</v>
      </c>
      <c r="J370" s="14">
        <v>4.6900000000000004</v>
      </c>
      <c r="K370" s="14">
        <v>46.900000000000006</v>
      </c>
    </row>
    <row r="371" spans="1:53" s="6" customFormat="1" x14ac:dyDescent="0.2">
      <c r="A371" s="1"/>
      <c r="B371" s="1"/>
      <c r="C371" s="1"/>
      <c r="D371" s="1"/>
      <c r="E371" s="2" t="s">
        <v>1295</v>
      </c>
      <c r="F371" s="7" t="s">
        <v>343</v>
      </c>
      <c r="H371" s="8" t="s">
        <v>812</v>
      </c>
      <c r="I371" s="8">
        <v>4</v>
      </c>
      <c r="J371" s="15">
        <v>887.87</v>
      </c>
      <c r="K371" s="15">
        <v>3551.48</v>
      </c>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
      <c r="E372" s="2" t="s">
        <v>1296</v>
      </c>
      <c r="F372" s="4" t="s">
        <v>344</v>
      </c>
      <c r="H372" s="5" t="s">
        <v>812</v>
      </c>
      <c r="I372" s="5">
        <v>60</v>
      </c>
      <c r="J372" s="14">
        <v>356.25</v>
      </c>
      <c r="K372" s="14">
        <v>21375</v>
      </c>
    </row>
    <row r="373" spans="1:53" s="6" customFormat="1" x14ac:dyDescent="0.2">
      <c r="A373" s="1"/>
      <c r="B373" s="1"/>
      <c r="C373" s="1"/>
      <c r="D373" s="1"/>
      <c r="E373" s="2" t="s">
        <v>1297</v>
      </c>
      <c r="F373" s="7" t="s">
        <v>345</v>
      </c>
      <c r="H373" s="8" t="s">
        <v>812</v>
      </c>
      <c r="I373" s="8">
        <v>60</v>
      </c>
      <c r="J373" s="15">
        <v>626.35</v>
      </c>
      <c r="K373" s="15">
        <v>37581</v>
      </c>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
      <c r="E374" s="2" t="s">
        <v>1298</v>
      </c>
      <c r="F374" s="4" t="s">
        <v>346</v>
      </c>
      <c r="H374" s="5" t="s">
        <v>812</v>
      </c>
      <c r="I374" s="5">
        <v>30</v>
      </c>
      <c r="J374" s="14">
        <v>74.67</v>
      </c>
      <c r="K374" s="14">
        <v>2240.1</v>
      </c>
    </row>
    <row r="375" spans="1:53" s="6" customFormat="1" x14ac:dyDescent="0.2">
      <c r="A375" s="1"/>
      <c r="B375" s="1"/>
      <c r="C375" s="1"/>
      <c r="D375" s="1"/>
      <c r="E375" s="2" t="s">
        <v>1299</v>
      </c>
      <c r="F375" s="7" t="s">
        <v>347</v>
      </c>
      <c r="H375" s="8" t="s">
        <v>812</v>
      </c>
      <c r="I375" s="8">
        <v>2</v>
      </c>
      <c r="J375" s="15">
        <v>1264.8900000000001</v>
      </c>
      <c r="K375" s="15">
        <v>2529.7800000000002</v>
      </c>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
      <c r="E376" s="2" t="s">
        <v>1300</v>
      </c>
      <c r="F376" s="4" t="s">
        <v>348</v>
      </c>
      <c r="H376" s="5" t="s">
        <v>812</v>
      </c>
      <c r="I376" s="5">
        <v>2</v>
      </c>
      <c r="J376" s="14">
        <v>301.68</v>
      </c>
      <c r="K376" s="14">
        <v>603.36</v>
      </c>
    </row>
    <row r="377" spans="1:53" s="6" customFormat="1" x14ac:dyDescent="0.2">
      <c r="A377" s="1"/>
      <c r="B377" s="1"/>
      <c r="C377" s="1"/>
      <c r="D377" s="1"/>
      <c r="E377" s="2" t="s">
        <v>1301</v>
      </c>
      <c r="F377" s="7" t="s">
        <v>349</v>
      </c>
      <c r="H377" s="8" t="s">
        <v>812</v>
      </c>
      <c r="I377" s="8">
        <v>5</v>
      </c>
      <c r="J377" s="15">
        <v>233.18</v>
      </c>
      <c r="K377" s="15">
        <v>1165.9000000000001</v>
      </c>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
      <c r="E378" s="2" t="s">
        <v>1302</v>
      </c>
      <c r="F378" s="4" t="s">
        <v>350</v>
      </c>
      <c r="H378" s="5" t="s">
        <v>812</v>
      </c>
      <c r="I378" s="5">
        <v>3</v>
      </c>
      <c r="J378" s="14">
        <v>183.44</v>
      </c>
      <c r="K378" s="14">
        <v>550.31999999999994</v>
      </c>
    </row>
    <row r="379" spans="1:53" s="6" customFormat="1" x14ac:dyDescent="0.2">
      <c r="A379" s="1"/>
      <c r="B379" s="1"/>
      <c r="C379" s="1"/>
      <c r="D379" s="1"/>
      <c r="E379" s="2" t="s">
        <v>1303</v>
      </c>
      <c r="F379" s="7" t="s">
        <v>351</v>
      </c>
      <c r="H379" s="8" t="s">
        <v>812</v>
      </c>
      <c r="I379" s="8">
        <v>20</v>
      </c>
      <c r="J379" s="15">
        <v>12.33</v>
      </c>
      <c r="K379" s="15">
        <v>246.6</v>
      </c>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
      <c r="E380" s="2" t="s">
        <v>1304</v>
      </c>
      <c r="F380" s="4" t="s">
        <v>352</v>
      </c>
      <c r="H380" s="5" t="s">
        <v>812</v>
      </c>
      <c r="I380" s="5">
        <v>4</v>
      </c>
      <c r="J380" s="14">
        <v>9.98</v>
      </c>
      <c r="K380" s="14">
        <v>39.92</v>
      </c>
    </row>
    <row r="381" spans="1:53" s="6" customFormat="1" x14ac:dyDescent="0.2">
      <c r="A381" s="1"/>
      <c r="B381" s="1"/>
      <c r="C381" s="1"/>
      <c r="D381" s="1"/>
      <c r="E381" s="2" t="s">
        <v>1305</v>
      </c>
      <c r="F381" s="7" t="s">
        <v>353</v>
      </c>
      <c r="H381" s="8" t="s">
        <v>812</v>
      </c>
      <c r="I381" s="8">
        <v>80</v>
      </c>
      <c r="J381" s="15">
        <v>11.47</v>
      </c>
      <c r="K381" s="15">
        <v>917.6</v>
      </c>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
      <c r="E382" s="2" t="s">
        <v>1306</v>
      </c>
      <c r="F382" s="4" t="s">
        <v>354</v>
      </c>
      <c r="H382" s="5" t="s">
        <v>812</v>
      </c>
      <c r="I382" s="5">
        <v>6</v>
      </c>
      <c r="J382" s="14">
        <v>0.41</v>
      </c>
      <c r="K382" s="14">
        <v>2.46</v>
      </c>
    </row>
    <row r="383" spans="1:53" s="6" customFormat="1" x14ac:dyDescent="0.2">
      <c r="A383" s="1"/>
      <c r="B383" s="1"/>
      <c r="C383" s="1"/>
      <c r="D383" s="1"/>
      <c r="E383" s="2" t="s">
        <v>1307</v>
      </c>
      <c r="F383" s="7" t="s">
        <v>355</v>
      </c>
      <c r="H383" s="8" t="s">
        <v>812</v>
      </c>
      <c r="I383" s="8">
        <v>180</v>
      </c>
      <c r="J383" s="15">
        <v>0.12</v>
      </c>
      <c r="K383" s="15">
        <v>21.599999999999998</v>
      </c>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
      <c r="E384" s="2" t="s">
        <v>1308</v>
      </c>
      <c r="F384" s="4" t="s">
        <v>356</v>
      </c>
      <c r="H384" s="5" t="s">
        <v>812</v>
      </c>
      <c r="I384" s="5">
        <v>60</v>
      </c>
      <c r="J384" s="14">
        <v>0.18</v>
      </c>
      <c r="K384" s="14">
        <v>10.799999999999999</v>
      </c>
    </row>
    <row r="385" spans="1:53" s="6" customFormat="1" x14ac:dyDescent="0.2">
      <c r="A385" s="1"/>
      <c r="B385" s="1"/>
      <c r="C385" s="1"/>
      <c r="D385" s="1"/>
      <c r="E385" s="2" t="s">
        <v>1309</v>
      </c>
      <c r="F385" s="7" t="s">
        <v>357</v>
      </c>
      <c r="H385" s="8" t="s">
        <v>812</v>
      </c>
      <c r="I385" s="8">
        <v>15</v>
      </c>
      <c r="J385" s="15">
        <v>0.35</v>
      </c>
      <c r="K385" s="15">
        <v>5.25</v>
      </c>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
      <c r="E386" s="2" t="s">
        <v>1310</v>
      </c>
      <c r="F386" s="4" t="s">
        <v>358</v>
      </c>
      <c r="H386" s="5" t="s">
        <v>812</v>
      </c>
      <c r="I386" s="5">
        <v>220</v>
      </c>
      <c r="J386" s="14">
        <v>0.56999999999999995</v>
      </c>
      <c r="K386" s="14">
        <v>125.39999999999999</v>
      </c>
    </row>
    <row r="387" spans="1:53" s="6" customFormat="1" x14ac:dyDescent="0.2">
      <c r="A387" s="1"/>
      <c r="B387" s="1"/>
      <c r="C387" s="1"/>
      <c r="D387" s="1"/>
      <c r="E387" s="2" t="s">
        <v>1311</v>
      </c>
      <c r="F387" s="7" t="s">
        <v>359</v>
      </c>
      <c r="H387" s="8" t="s">
        <v>812</v>
      </c>
      <c r="I387" s="8">
        <v>120</v>
      </c>
      <c r="J387" s="15">
        <v>0.13</v>
      </c>
      <c r="K387" s="15">
        <v>15.600000000000001</v>
      </c>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
      <c r="E388" s="2" t="s">
        <v>1312</v>
      </c>
      <c r="F388" s="4" t="s">
        <v>360</v>
      </c>
      <c r="H388" s="5" t="s">
        <v>812</v>
      </c>
      <c r="I388" s="5">
        <v>2</v>
      </c>
      <c r="J388" s="14">
        <v>107.85</v>
      </c>
      <c r="K388" s="14">
        <v>215.7</v>
      </c>
    </row>
    <row r="389" spans="1:53" s="6" customFormat="1" x14ac:dyDescent="0.2">
      <c r="A389" s="1"/>
      <c r="B389" s="1"/>
      <c r="C389" s="1"/>
      <c r="D389" s="1"/>
      <c r="E389" s="2" t="s">
        <v>1313</v>
      </c>
      <c r="F389" s="7" t="s">
        <v>361</v>
      </c>
      <c r="H389" s="8" t="s">
        <v>812</v>
      </c>
      <c r="I389" s="8">
        <v>2</v>
      </c>
      <c r="J389" s="15">
        <v>121.7</v>
      </c>
      <c r="K389" s="15">
        <v>243.4</v>
      </c>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
      <c r="E390" s="2" t="s">
        <v>1314</v>
      </c>
      <c r="F390" s="4" t="s">
        <v>362</v>
      </c>
      <c r="H390" s="5" t="s">
        <v>812</v>
      </c>
      <c r="I390" s="5">
        <v>40</v>
      </c>
      <c r="J390" s="14">
        <v>57</v>
      </c>
      <c r="K390" s="14">
        <v>2280</v>
      </c>
    </row>
    <row r="391" spans="1:53" s="6" customFormat="1" x14ac:dyDescent="0.2">
      <c r="A391" s="1"/>
      <c r="B391" s="1"/>
      <c r="C391" s="1"/>
      <c r="D391" s="1"/>
      <c r="E391" s="2" t="s">
        <v>1315</v>
      </c>
      <c r="F391" s="7" t="s">
        <v>363</v>
      </c>
      <c r="H391" s="8" t="s">
        <v>812</v>
      </c>
      <c r="I391" s="8">
        <v>4</v>
      </c>
      <c r="J391" s="15">
        <v>145.84</v>
      </c>
      <c r="K391" s="15">
        <v>583.36</v>
      </c>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
      <c r="E392" s="2" t="s">
        <v>1316</v>
      </c>
      <c r="F392" s="4" t="s">
        <v>364</v>
      </c>
      <c r="H392" s="5" t="s">
        <v>812</v>
      </c>
      <c r="I392" s="5">
        <v>5</v>
      </c>
      <c r="J392" s="14">
        <v>751.27</v>
      </c>
      <c r="K392" s="14">
        <v>3756.35</v>
      </c>
    </row>
    <row r="393" spans="1:53" s="6" customFormat="1" x14ac:dyDescent="0.2">
      <c r="A393" s="1"/>
      <c r="B393" s="1"/>
      <c r="C393" s="1"/>
      <c r="D393" s="1"/>
      <c r="E393" s="2" t="s">
        <v>1317</v>
      </c>
      <c r="F393" s="7" t="s">
        <v>365</v>
      </c>
      <c r="H393" s="8" t="s">
        <v>811</v>
      </c>
      <c r="I393" s="8">
        <v>10</v>
      </c>
      <c r="J393" s="15">
        <v>23.45</v>
      </c>
      <c r="K393" s="15">
        <v>234.5</v>
      </c>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
      <c r="E394" s="2" t="s">
        <v>1318</v>
      </c>
      <c r="F394" s="4" t="s">
        <v>366</v>
      </c>
      <c r="H394" s="5" t="s">
        <v>812</v>
      </c>
      <c r="I394" s="5">
        <v>2</v>
      </c>
      <c r="J394" s="14">
        <v>251.93</v>
      </c>
      <c r="K394" s="14">
        <v>503.86</v>
      </c>
    </row>
    <row r="395" spans="1:53" s="6" customFormat="1" x14ac:dyDescent="0.2">
      <c r="A395" s="1"/>
      <c r="B395" s="1"/>
      <c r="C395" s="1"/>
      <c r="D395" s="1"/>
      <c r="E395" s="2" t="s">
        <v>1319</v>
      </c>
      <c r="F395" s="7" t="s">
        <v>367</v>
      </c>
      <c r="H395" s="8" t="s">
        <v>812</v>
      </c>
      <c r="I395" s="8">
        <v>8</v>
      </c>
      <c r="J395" s="15">
        <v>54.41</v>
      </c>
      <c r="K395" s="15">
        <v>435.28</v>
      </c>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
      <c r="E396" s="2" t="s">
        <v>1320</v>
      </c>
      <c r="F396" s="4" t="s">
        <v>368</v>
      </c>
      <c r="H396" s="5" t="s">
        <v>812</v>
      </c>
      <c r="I396" s="5">
        <v>15</v>
      </c>
      <c r="J396" s="14">
        <v>2.4900000000000002</v>
      </c>
      <c r="K396" s="14">
        <v>37.35</v>
      </c>
    </row>
    <row r="397" spans="1:53" s="6" customFormat="1" x14ac:dyDescent="0.2">
      <c r="A397" s="1"/>
      <c r="B397" s="1"/>
      <c r="C397" s="1"/>
      <c r="D397" s="1"/>
      <c r="E397" s="2" t="s">
        <v>1321</v>
      </c>
      <c r="F397" s="7" t="s">
        <v>369</v>
      </c>
      <c r="H397" s="8" t="s">
        <v>808</v>
      </c>
      <c r="I397" s="8">
        <v>6</v>
      </c>
      <c r="J397" s="15">
        <v>114.07</v>
      </c>
      <c r="K397" s="15">
        <v>684.42</v>
      </c>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
      <c r="E398" s="2" t="s">
        <v>1322</v>
      </c>
      <c r="F398" s="4" t="s">
        <v>370</v>
      </c>
      <c r="H398" s="5" t="s">
        <v>812</v>
      </c>
      <c r="I398" s="5">
        <v>12</v>
      </c>
      <c r="J398" s="14">
        <v>133.31</v>
      </c>
      <c r="K398" s="14">
        <v>1599.72</v>
      </c>
    </row>
    <row r="399" spans="1:53" s="6" customFormat="1" x14ac:dyDescent="0.2">
      <c r="A399" s="1"/>
      <c r="B399" s="1"/>
      <c r="C399" s="1"/>
      <c r="D399" s="1"/>
      <c r="E399" s="2" t="s">
        <v>1323</v>
      </c>
      <c r="F399" s="7" t="s">
        <v>371</v>
      </c>
      <c r="H399" s="8" t="s">
        <v>812</v>
      </c>
      <c r="I399" s="8">
        <v>200</v>
      </c>
      <c r="J399" s="15">
        <v>0.96</v>
      </c>
      <c r="K399" s="15">
        <v>192</v>
      </c>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
      <c r="E400" s="2" t="s">
        <v>1324</v>
      </c>
      <c r="F400" s="4" t="s">
        <v>372</v>
      </c>
      <c r="H400" s="5" t="s">
        <v>812</v>
      </c>
      <c r="I400" s="5">
        <v>10</v>
      </c>
      <c r="J400" s="14">
        <v>12.72</v>
      </c>
      <c r="K400" s="14">
        <v>127.2</v>
      </c>
    </row>
    <row r="401" spans="1:53" s="6" customFormat="1" x14ac:dyDescent="0.2">
      <c r="A401" s="1"/>
      <c r="B401" s="1"/>
      <c r="C401" s="1"/>
      <c r="D401" s="1"/>
      <c r="E401" s="2" t="s">
        <v>1325</v>
      </c>
      <c r="F401" s="7" t="s">
        <v>373</v>
      </c>
      <c r="H401" s="8" t="s">
        <v>812</v>
      </c>
      <c r="I401" s="8">
        <v>5</v>
      </c>
      <c r="J401" s="15">
        <v>46.63</v>
      </c>
      <c r="K401" s="15">
        <v>233.15</v>
      </c>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
      <c r="E402" s="2" t="s">
        <v>1475</v>
      </c>
      <c r="F402" s="4" t="s">
        <v>374</v>
      </c>
      <c r="H402" s="5" t="s">
        <v>812</v>
      </c>
      <c r="I402" s="5">
        <v>10</v>
      </c>
      <c r="J402" s="14">
        <v>20.38</v>
      </c>
      <c r="K402" s="14">
        <v>203.79999999999998</v>
      </c>
    </row>
    <row r="403" spans="1:53" s="6" customFormat="1" x14ac:dyDescent="0.2">
      <c r="A403" s="1"/>
      <c r="B403" s="1"/>
      <c r="C403" s="1"/>
      <c r="D403" s="1"/>
      <c r="E403" s="2" t="s">
        <v>1476</v>
      </c>
      <c r="F403" s="7" t="s">
        <v>375</v>
      </c>
      <c r="H403" s="8" t="s">
        <v>812</v>
      </c>
      <c r="I403" s="8">
        <v>10</v>
      </c>
      <c r="J403" s="15">
        <v>30.84</v>
      </c>
      <c r="K403" s="15">
        <v>308.39999999999998</v>
      </c>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
      <c r="E404" s="2" t="s">
        <v>1477</v>
      </c>
      <c r="F404" s="4" t="s">
        <v>376</v>
      </c>
      <c r="H404" s="5" t="s">
        <v>812</v>
      </c>
      <c r="I404" s="5">
        <v>4</v>
      </c>
      <c r="J404" s="14">
        <v>5.82</v>
      </c>
      <c r="K404" s="14">
        <v>23.28</v>
      </c>
    </row>
    <row r="405" spans="1:53" s="6" customFormat="1" x14ac:dyDescent="0.2">
      <c r="A405" s="1"/>
      <c r="B405" s="1"/>
      <c r="C405" s="1"/>
      <c r="D405" s="1"/>
      <c r="E405" s="2" t="s">
        <v>1478</v>
      </c>
      <c r="F405" s="7" t="s">
        <v>377</v>
      </c>
      <c r="H405" s="8" t="s">
        <v>812</v>
      </c>
      <c r="I405" s="8">
        <v>2</v>
      </c>
      <c r="J405" s="15">
        <v>71.88</v>
      </c>
      <c r="K405" s="15">
        <v>143.76</v>
      </c>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
      <c r="E406" s="2" t="s">
        <v>1479</v>
      </c>
      <c r="F406" s="4" t="s">
        <v>378</v>
      </c>
      <c r="H406" s="5" t="s">
        <v>812</v>
      </c>
      <c r="I406" s="5">
        <v>2</v>
      </c>
      <c r="J406" s="14">
        <v>273.14999999999998</v>
      </c>
      <c r="K406" s="14">
        <v>546.29999999999995</v>
      </c>
    </row>
    <row r="407" spans="1:53" s="6" customFormat="1" x14ac:dyDescent="0.2">
      <c r="A407" s="1"/>
      <c r="B407" s="1"/>
      <c r="C407" s="1"/>
      <c r="D407" s="1"/>
      <c r="E407" s="2" t="s">
        <v>1480</v>
      </c>
      <c r="F407" s="7" t="s">
        <v>379</v>
      </c>
      <c r="H407" s="8" t="s">
        <v>812</v>
      </c>
      <c r="I407" s="8">
        <v>2</v>
      </c>
      <c r="J407" s="15">
        <v>2013.04</v>
      </c>
      <c r="K407" s="15">
        <v>4026.08</v>
      </c>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
      <c r="E408" s="2" t="s">
        <v>1481</v>
      </c>
      <c r="F408" s="4" t="s">
        <v>380</v>
      </c>
      <c r="H408" s="5" t="s">
        <v>813</v>
      </c>
      <c r="I408" s="5">
        <v>15</v>
      </c>
      <c r="J408" s="14">
        <v>577.64</v>
      </c>
      <c r="K408" s="14">
        <v>8664.6</v>
      </c>
    </row>
    <row r="409" spans="1:53" s="6" customFormat="1" x14ac:dyDescent="0.2">
      <c r="A409" s="1"/>
      <c r="B409" s="1"/>
      <c r="C409" s="1"/>
      <c r="D409" s="1"/>
      <c r="E409" s="2" t="s">
        <v>1482</v>
      </c>
      <c r="F409" s="7" t="s">
        <v>381</v>
      </c>
      <c r="H409" s="8" t="s">
        <v>812</v>
      </c>
      <c r="I409" s="8">
        <v>50</v>
      </c>
      <c r="J409" s="15">
        <v>2.62</v>
      </c>
      <c r="K409" s="15">
        <v>131</v>
      </c>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
      <c r="E410" s="2" t="s">
        <v>1483</v>
      </c>
      <c r="F410" s="4" t="s">
        <v>382</v>
      </c>
      <c r="H410" s="5" t="s">
        <v>812</v>
      </c>
      <c r="I410" s="5">
        <v>80</v>
      </c>
      <c r="J410" s="14">
        <v>0.28999999999999998</v>
      </c>
      <c r="K410" s="14">
        <v>23.2</v>
      </c>
    </row>
    <row r="411" spans="1:53" s="6" customFormat="1" x14ac:dyDescent="0.2">
      <c r="A411" s="1"/>
      <c r="B411" s="1"/>
      <c r="C411" s="1"/>
      <c r="D411" s="1"/>
      <c r="E411" s="2" t="s">
        <v>1484</v>
      </c>
      <c r="F411" s="7" t="s">
        <v>383</v>
      </c>
      <c r="H411" s="8" t="s">
        <v>812</v>
      </c>
      <c r="I411" s="8">
        <v>25</v>
      </c>
      <c r="J411" s="15">
        <v>0.24</v>
      </c>
      <c r="K411" s="15">
        <v>6</v>
      </c>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
      <c r="E412" s="2" t="s">
        <v>1485</v>
      </c>
      <c r="F412" s="4" t="s">
        <v>384</v>
      </c>
      <c r="H412" s="5" t="s">
        <v>812</v>
      </c>
      <c r="I412" s="5">
        <v>50</v>
      </c>
      <c r="J412" s="14">
        <v>0.84</v>
      </c>
      <c r="K412" s="14">
        <v>42</v>
      </c>
    </row>
    <row r="413" spans="1:53" s="6" customFormat="1" x14ac:dyDescent="0.2">
      <c r="A413" s="1"/>
      <c r="B413" s="1"/>
      <c r="C413" s="1"/>
      <c r="D413" s="1"/>
      <c r="E413" s="2" t="s">
        <v>1486</v>
      </c>
      <c r="F413" s="7" t="s">
        <v>385</v>
      </c>
      <c r="H413" s="8" t="s">
        <v>812</v>
      </c>
      <c r="I413" s="8">
        <v>5</v>
      </c>
      <c r="J413" s="15">
        <v>1.55</v>
      </c>
      <c r="K413" s="15">
        <v>7.75</v>
      </c>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
      <c r="E414" s="2" t="s">
        <v>1487</v>
      </c>
      <c r="F414" s="4" t="s">
        <v>386</v>
      </c>
      <c r="H414" s="5" t="s">
        <v>812</v>
      </c>
      <c r="I414" s="5">
        <v>100</v>
      </c>
      <c r="J414" s="14">
        <v>0.64</v>
      </c>
      <c r="K414" s="14">
        <v>64</v>
      </c>
    </row>
    <row r="415" spans="1:53" s="6" customFormat="1" x14ac:dyDescent="0.2">
      <c r="A415" s="1"/>
      <c r="B415" s="1"/>
      <c r="C415" s="1"/>
      <c r="D415" s="1"/>
      <c r="E415" s="2" t="s">
        <v>1488</v>
      </c>
      <c r="F415" s="7" t="s">
        <v>387</v>
      </c>
      <c r="H415" s="8" t="s">
        <v>812</v>
      </c>
      <c r="I415" s="8">
        <v>60</v>
      </c>
      <c r="J415" s="15">
        <v>0.79</v>
      </c>
      <c r="K415" s="15">
        <v>47.400000000000006</v>
      </c>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
      <c r="E416" s="2" t="s">
        <v>1489</v>
      </c>
      <c r="F416" s="4" t="s">
        <v>388</v>
      </c>
      <c r="H416" s="5" t="s">
        <v>813</v>
      </c>
      <c r="I416" s="5">
        <v>2</v>
      </c>
      <c r="J416" s="14">
        <v>1331.23</v>
      </c>
      <c r="K416" s="14">
        <v>2662.46</v>
      </c>
    </row>
    <row r="417" spans="1:53" s="6" customFormat="1" x14ac:dyDescent="0.2">
      <c r="A417" s="1"/>
      <c r="B417" s="1"/>
      <c r="C417" s="1"/>
      <c r="D417" s="1"/>
      <c r="E417" s="2" t="s">
        <v>1490</v>
      </c>
      <c r="F417" s="7" t="s">
        <v>389</v>
      </c>
      <c r="H417" s="8" t="s">
        <v>808</v>
      </c>
      <c r="I417" s="8">
        <v>30</v>
      </c>
      <c r="J417" s="15">
        <v>78.55</v>
      </c>
      <c r="K417" s="15">
        <v>2356.5</v>
      </c>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
      <c r="E418" s="2" t="s">
        <v>1491</v>
      </c>
      <c r="F418" s="4" t="s">
        <v>390</v>
      </c>
      <c r="H418" s="5" t="s">
        <v>811</v>
      </c>
      <c r="I418" s="5">
        <v>10</v>
      </c>
      <c r="J418" s="14">
        <v>191.58</v>
      </c>
      <c r="K418" s="14">
        <v>1915.8000000000002</v>
      </c>
    </row>
    <row r="419" spans="1:53" s="6" customFormat="1" x14ac:dyDescent="0.2">
      <c r="A419" s="1"/>
      <c r="B419" s="1"/>
      <c r="C419" s="1"/>
      <c r="D419" s="1"/>
      <c r="E419" s="2" t="s">
        <v>1492</v>
      </c>
      <c r="F419" s="7" t="s">
        <v>391</v>
      </c>
      <c r="H419" s="8" t="s">
        <v>811</v>
      </c>
      <c r="I419" s="8">
        <v>10</v>
      </c>
      <c r="J419" s="15">
        <v>133.12</v>
      </c>
      <c r="K419" s="15">
        <v>1331.2</v>
      </c>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
      <c r="E420" s="2" t="s">
        <v>1493</v>
      </c>
      <c r="F420" s="4" t="s">
        <v>392</v>
      </c>
      <c r="H420" s="5" t="s">
        <v>812</v>
      </c>
      <c r="I420" s="5">
        <v>2</v>
      </c>
      <c r="J420" s="14">
        <v>1348.36</v>
      </c>
      <c r="K420" s="14">
        <v>2696.72</v>
      </c>
    </row>
    <row r="421" spans="1:53" s="6" customFormat="1" x14ac:dyDescent="0.2">
      <c r="A421" s="1"/>
      <c r="B421" s="1"/>
      <c r="C421" s="1"/>
      <c r="D421" s="1"/>
      <c r="E421" s="2" t="s">
        <v>1494</v>
      </c>
      <c r="F421" s="7" t="s">
        <v>393</v>
      </c>
      <c r="H421" s="8" t="s">
        <v>812</v>
      </c>
      <c r="I421" s="8">
        <v>25</v>
      </c>
      <c r="J421" s="15">
        <v>96.08</v>
      </c>
      <c r="K421" s="15">
        <v>2402</v>
      </c>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
      <c r="E422" s="2" t="s">
        <v>1495</v>
      </c>
      <c r="F422" s="4" t="s">
        <v>394</v>
      </c>
      <c r="H422" s="5" t="s">
        <v>812</v>
      </c>
      <c r="I422" s="5">
        <v>2</v>
      </c>
      <c r="J422" s="14">
        <v>1014.67</v>
      </c>
      <c r="K422" s="14">
        <v>2029.34</v>
      </c>
    </row>
    <row r="423" spans="1:53" s="6" customFormat="1" x14ac:dyDescent="0.2">
      <c r="A423" s="1"/>
      <c r="B423" s="1"/>
      <c r="C423" s="1"/>
      <c r="D423" s="1"/>
      <c r="E423" s="2" t="s">
        <v>1496</v>
      </c>
      <c r="F423" s="7" t="s">
        <v>395</v>
      </c>
      <c r="H423" s="8" t="s">
        <v>812</v>
      </c>
      <c r="I423" s="8">
        <v>2</v>
      </c>
      <c r="J423" s="15">
        <v>102.52</v>
      </c>
      <c r="K423" s="15">
        <v>205.04</v>
      </c>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
      <c r="E424" s="2" t="s">
        <v>1497</v>
      </c>
      <c r="F424" s="4" t="s">
        <v>396</v>
      </c>
      <c r="H424" s="5" t="s">
        <v>811</v>
      </c>
      <c r="I424" s="5">
        <v>30</v>
      </c>
      <c r="J424" s="14">
        <v>76.930000000000007</v>
      </c>
      <c r="K424" s="14">
        <v>2307.9</v>
      </c>
    </row>
    <row r="425" spans="1:53" s="6" customFormat="1" x14ac:dyDescent="0.2">
      <c r="A425" s="1"/>
      <c r="B425" s="1"/>
      <c r="C425" s="1"/>
      <c r="D425" s="1"/>
      <c r="E425" s="2" t="s">
        <v>1498</v>
      </c>
      <c r="F425" s="7" t="s">
        <v>397</v>
      </c>
      <c r="H425" s="8" t="s">
        <v>809</v>
      </c>
      <c r="I425" s="8">
        <v>60</v>
      </c>
      <c r="J425" s="15">
        <v>2265.7600000000002</v>
      </c>
      <c r="K425" s="15">
        <v>135945.60000000001</v>
      </c>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
      <c r="E426" s="2" t="s">
        <v>1499</v>
      </c>
      <c r="F426" s="4" t="s">
        <v>398</v>
      </c>
      <c r="H426" s="5" t="s">
        <v>809</v>
      </c>
      <c r="I426" s="5">
        <v>20</v>
      </c>
      <c r="J426" s="14">
        <v>1190.6500000000001</v>
      </c>
      <c r="K426" s="14">
        <v>23813</v>
      </c>
    </row>
    <row r="427" spans="1:53" s="6" customFormat="1" x14ac:dyDescent="0.2">
      <c r="A427" s="1"/>
      <c r="B427" s="1"/>
      <c r="C427" s="1"/>
      <c r="D427" s="1"/>
      <c r="E427" s="2" t="s">
        <v>1500</v>
      </c>
      <c r="F427" s="7" t="s">
        <v>399</v>
      </c>
      <c r="H427" s="8" t="s">
        <v>809</v>
      </c>
      <c r="I427" s="8">
        <v>25</v>
      </c>
      <c r="J427" s="15">
        <v>2117.1799999999998</v>
      </c>
      <c r="K427" s="15">
        <v>52929.499999999993</v>
      </c>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
      <c r="E428" s="2" t="s">
        <v>1501</v>
      </c>
      <c r="F428" s="4" t="s">
        <v>400</v>
      </c>
      <c r="H428" s="5" t="s">
        <v>809</v>
      </c>
      <c r="I428" s="5">
        <v>10</v>
      </c>
      <c r="J428" s="14">
        <v>1206.3</v>
      </c>
      <c r="K428" s="14">
        <v>12063</v>
      </c>
    </row>
    <row r="429" spans="1:53" s="6" customFormat="1" x14ac:dyDescent="0.2">
      <c r="A429" s="1"/>
      <c r="B429" s="1"/>
      <c r="C429" s="1"/>
      <c r="D429" s="1"/>
      <c r="E429" s="2" t="s">
        <v>1502</v>
      </c>
      <c r="F429" s="7" t="s">
        <v>401</v>
      </c>
      <c r="H429" s="8" t="s">
        <v>809</v>
      </c>
      <c r="I429" s="8">
        <v>15</v>
      </c>
      <c r="J429" s="15">
        <v>928.03</v>
      </c>
      <c r="K429" s="15">
        <v>13920.449999999999</v>
      </c>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
      <c r="E430" s="2" t="s">
        <v>1503</v>
      </c>
      <c r="F430" s="4" t="s">
        <v>402</v>
      </c>
      <c r="H430" s="5" t="s">
        <v>809</v>
      </c>
      <c r="I430" s="5">
        <v>20</v>
      </c>
      <c r="J430" s="14">
        <v>578.27</v>
      </c>
      <c r="K430" s="14">
        <v>11565.4</v>
      </c>
    </row>
    <row r="431" spans="1:53" s="6" customFormat="1" x14ac:dyDescent="0.2">
      <c r="A431" s="1"/>
      <c r="B431" s="1"/>
      <c r="C431" s="1"/>
      <c r="D431" s="1"/>
      <c r="E431" s="2" t="s">
        <v>1504</v>
      </c>
      <c r="F431" s="7" t="s">
        <v>403</v>
      </c>
      <c r="H431" s="8" t="s">
        <v>809</v>
      </c>
      <c r="I431" s="8">
        <v>40</v>
      </c>
      <c r="J431" s="15">
        <v>878.15</v>
      </c>
      <c r="K431" s="15">
        <v>35126</v>
      </c>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
      <c r="E432" s="2" t="s">
        <v>1505</v>
      </c>
      <c r="F432" s="4" t="s">
        <v>404</v>
      </c>
      <c r="H432" s="5" t="s">
        <v>809</v>
      </c>
      <c r="I432" s="5">
        <v>15</v>
      </c>
      <c r="J432" s="14">
        <v>1314.33</v>
      </c>
      <c r="K432" s="14">
        <v>19714.949999999997</v>
      </c>
    </row>
    <row r="433" spans="1:53" s="6" customFormat="1" x14ac:dyDescent="0.2">
      <c r="A433" s="1"/>
      <c r="B433" s="1"/>
      <c r="C433" s="1"/>
      <c r="D433" s="1"/>
      <c r="E433" s="2" t="s">
        <v>1506</v>
      </c>
      <c r="F433" s="7" t="s">
        <v>405</v>
      </c>
      <c r="H433" s="8" t="s">
        <v>809</v>
      </c>
      <c r="I433" s="8">
        <v>35</v>
      </c>
      <c r="J433" s="15">
        <v>1750.5</v>
      </c>
      <c r="K433" s="15">
        <v>61267.5</v>
      </c>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
      <c r="E434" s="2" t="s">
        <v>1507</v>
      </c>
      <c r="F434" s="4" t="s">
        <v>406</v>
      </c>
      <c r="H434" s="5" t="s">
        <v>812</v>
      </c>
      <c r="I434" s="5">
        <v>360</v>
      </c>
      <c r="J434" s="14">
        <v>20.260000000000002</v>
      </c>
      <c r="K434" s="14">
        <v>7293.6</v>
      </c>
    </row>
    <row r="435" spans="1:53" s="6" customFormat="1" x14ac:dyDescent="0.2">
      <c r="A435" s="1"/>
      <c r="B435" s="1"/>
      <c r="C435" s="1"/>
      <c r="D435" s="1"/>
      <c r="E435" s="2" t="s">
        <v>1508</v>
      </c>
      <c r="F435" s="7" t="s">
        <v>407</v>
      </c>
      <c r="H435" s="8" t="s">
        <v>812</v>
      </c>
      <c r="I435" s="8">
        <v>1</v>
      </c>
      <c r="J435" s="15">
        <v>250.75</v>
      </c>
      <c r="K435" s="15">
        <v>250.75</v>
      </c>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
      <c r="E436" s="2" t="s">
        <v>1509</v>
      </c>
      <c r="F436" s="4" t="s">
        <v>408</v>
      </c>
      <c r="H436" s="5" t="s">
        <v>812</v>
      </c>
      <c r="I436" s="5">
        <v>3</v>
      </c>
      <c r="J436" s="14">
        <v>179.43</v>
      </c>
      <c r="K436" s="14">
        <v>538.29</v>
      </c>
    </row>
    <row r="437" spans="1:53" s="6" customFormat="1" x14ac:dyDescent="0.2">
      <c r="A437" s="1"/>
      <c r="B437" s="1"/>
      <c r="C437" s="1"/>
      <c r="D437" s="1"/>
      <c r="E437" s="2" t="s">
        <v>1510</v>
      </c>
      <c r="F437" s="7" t="s">
        <v>409</v>
      </c>
      <c r="H437" s="8" t="s">
        <v>812</v>
      </c>
      <c r="I437" s="8">
        <v>2</v>
      </c>
      <c r="J437" s="15">
        <v>113.96</v>
      </c>
      <c r="K437" s="15">
        <v>227.92</v>
      </c>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
      <c r="E438" s="2" t="s">
        <v>1511</v>
      </c>
      <c r="F438" s="4" t="s">
        <v>410</v>
      </c>
      <c r="H438" s="5" t="s">
        <v>812</v>
      </c>
      <c r="I438" s="5">
        <v>10</v>
      </c>
      <c r="J438" s="14">
        <v>9.94</v>
      </c>
      <c r="K438" s="14">
        <v>99.399999999999991</v>
      </c>
    </row>
    <row r="439" spans="1:53" s="6" customFormat="1" x14ac:dyDescent="0.2">
      <c r="A439" s="1"/>
      <c r="B439" s="1"/>
      <c r="C439" s="1"/>
      <c r="D439" s="1"/>
      <c r="E439" s="2" t="s">
        <v>1512</v>
      </c>
      <c r="F439" s="7" t="s">
        <v>411</v>
      </c>
      <c r="H439" s="8" t="s">
        <v>812</v>
      </c>
      <c r="I439" s="8">
        <v>4</v>
      </c>
      <c r="J439" s="15">
        <v>107.04</v>
      </c>
      <c r="K439" s="15">
        <v>428.16</v>
      </c>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
      <c r="E440" s="2" t="s">
        <v>1513</v>
      </c>
      <c r="F440" s="4" t="s">
        <v>412</v>
      </c>
      <c r="H440" s="5" t="s">
        <v>812</v>
      </c>
      <c r="I440" s="5">
        <v>220</v>
      </c>
      <c r="J440" s="14">
        <v>25.56</v>
      </c>
      <c r="K440" s="14">
        <v>5623.2</v>
      </c>
    </row>
    <row r="441" spans="1:53" s="6" customFormat="1" x14ac:dyDescent="0.2">
      <c r="A441" s="1"/>
      <c r="B441" s="1"/>
      <c r="C441" s="1"/>
      <c r="D441" s="1"/>
      <c r="E441" s="2" t="s">
        <v>1514</v>
      </c>
      <c r="F441" s="7" t="s">
        <v>413</v>
      </c>
      <c r="H441" s="8" t="s">
        <v>812</v>
      </c>
      <c r="I441" s="8">
        <v>50</v>
      </c>
      <c r="J441" s="15">
        <v>3.81</v>
      </c>
      <c r="K441" s="15">
        <v>190.5</v>
      </c>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
      <c r="E442" s="2" t="s">
        <v>1515</v>
      </c>
      <c r="F442" s="4" t="s">
        <v>414</v>
      </c>
      <c r="H442" s="5" t="s">
        <v>812</v>
      </c>
      <c r="I442" s="5">
        <v>50</v>
      </c>
      <c r="J442" s="14">
        <v>9.94</v>
      </c>
      <c r="K442" s="14">
        <v>497</v>
      </c>
    </row>
    <row r="443" spans="1:53" s="6" customFormat="1" x14ac:dyDescent="0.2">
      <c r="A443" s="1"/>
      <c r="B443" s="1"/>
      <c r="C443" s="1"/>
      <c r="D443" s="1"/>
      <c r="E443" s="2" t="s">
        <v>1516</v>
      </c>
      <c r="F443" s="7" t="s">
        <v>415</v>
      </c>
      <c r="H443" s="8" t="s">
        <v>812</v>
      </c>
      <c r="I443" s="8">
        <v>6</v>
      </c>
      <c r="J443" s="15">
        <v>15.96</v>
      </c>
      <c r="K443" s="15">
        <v>95.76</v>
      </c>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
      <c r="E444" s="2" t="s">
        <v>1517</v>
      </c>
      <c r="F444" s="4" t="s">
        <v>416</v>
      </c>
      <c r="H444" s="5" t="s">
        <v>812</v>
      </c>
      <c r="I444" s="5">
        <v>16</v>
      </c>
      <c r="J444" s="14">
        <v>12.86</v>
      </c>
      <c r="K444" s="14">
        <v>205.76</v>
      </c>
    </row>
    <row r="445" spans="1:53" s="6" customFormat="1" x14ac:dyDescent="0.2">
      <c r="A445" s="1"/>
      <c r="B445" s="1"/>
      <c r="C445" s="1"/>
      <c r="D445" s="1"/>
      <c r="E445" s="2" t="s">
        <v>1518</v>
      </c>
      <c r="F445" s="7" t="s">
        <v>417</v>
      </c>
      <c r="H445" s="8" t="s">
        <v>808</v>
      </c>
      <c r="I445" s="8">
        <v>50</v>
      </c>
      <c r="J445" s="15">
        <v>38.1</v>
      </c>
      <c r="K445" s="15">
        <v>1905</v>
      </c>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
      <c r="E446" s="2" t="s">
        <v>1519</v>
      </c>
      <c r="F446" s="4" t="s">
        <v>418</v>
      </c>
      <c r="H446" s="5" t="s">
        <v>808</v>
      </c>
      <c r="I446" s="5">
        <v>10</v>
      </c>
      <c r="J446" s="14">
        <v>81.81</v>
      </c>
      <c r="K446" s="14">
        <v>818.1</v>
      </c>
    </row>
    <row r="447" spans="1:53" s="6" customFormat="1" x14ac:dyDescent="0.2">
      <c r="A447" s="1"/>
      <c r="B447" s="1"/>
      <c r="C447" s="1"/>
      <c r="D447" s="1"/>
      <c r="E447" s="2" t="s">
        <v>1520</v>
      </c>
      <c r="F447" s="7" t="s">
        <v>419</v>
      </c>
      <c r="H447" s="8" t="s">
        <v>812</v>
      </c>
      <c r="I447" s="8">
        <v>10</v>
      </c>
      <c r="J447" s="15">
        <v>59.28</v>
      </c>
      <c r="K447" s="15">
        <v>592.79999999999995</v>
      </c>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
      <c r="E448" s="2" t="s">
        <v>1521</v>
      </c>
      <c r="F448" s="4" t="s">
        <v>420</v>
      </c>
      <c r="H448" s="5" t="s">
        <v>812</v>
      </c>
      <c r="I448" s="5">
        <v>2</v>
      </c>
      <c r="J448" s="14">
        <v>50.4</v>
      </c>
      <c r="K448" s="14">
        <v>100.8</v>
      </c>
    </row>
    <row r="449" spans="1:53" s="6" customFormat="1" x14ac:dyDescent="0.2">
      <c r="A449" s="1"/>
      <c r="B449" s="1"/>
      <c r="C449" s="1"/>
      <c r="D449" s="1"/>
      <c r="E449" s="2" t="s">
        <v>1522</v>
      </c>
      <c r="F449" s="7" t="s">
        <v>421</v>
      </c>
      <c r="H449" s="8" t="s">
        <v>812</v>
      </c>
      <c r="I449" s="8">
        <v>5</v>
      </c>
      <c r="J449" s="15">
        <v>33.659999999999997</v>
      </c>
      <c r="K449" s="15">
        <v>168.29999999999998</v>
      </c>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
      <c r="E450" s="2" t="s">
        <v>1523</v>
      </c>
      <c r="F450" s="4" t="s">
        <v>422</v>
      </c>
      <c r="H450" s="5" t="s">
        <v>812</v>
      </c>
      <c r="I450" s="5">
        <v>6</v>
      </c>
      <c r="J450" s="14">
        <v>118.86</v>
      </c>
      <c r="K450" s="14">
        <v>713.16</v>
      </c>
    </row>
    <row r="451" spans="1:53" s="6" customFormat="1" x14ac:dyDescent="0.2">
      <c r="A451" s="1"/>
      <c r="B451" s="1"/>
      <c r="C451" s="1"/>
      <c r="D451" s="1"/>
      <c r="E451" s="2" t="s">
        <v>1524</v>
      </c>
      <c r="F451" s="7" t="s">
        <v>423</v>
      </c>
      <c r="H451" s="8" t="s">
        <v>812</v>
      </c>
      <c r="I451" s="8">
        <v>2</v>
      </c>
      <c r="J451" s="15">
        <v>107.75</v>
      </c>
      <c r="K451" s="15">
        <v>215.5</v>
      </c>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
      <c r="E452" s="2" t="s">
        <v>1525</v>
      </c>
      <c r="F452" s="4" t="s">
        <v>424</v>
      </c>
      <c r="H452" s="5" t="s">
        <v>812</v>
      </c>
      <c r="I452" s="5">
        <v>10</v>
      </c>
      <c r="J452" s="14">
        <v>109.97</v>
      </c>
      <c r="K452" s="14">
        <v>1099.7</v>
      </c>
    </row>
    <row r="453" spans="1:53" s="6" customFormat="1" x14ac:dyDescent="0.2">
      <c r="A453" s="1"/>
      <c r="B453" s="1"/>
      <c r="C453" s="1"/>
      <c r="D453" s="1"/>
      <c r="E453" s="2" t="s">
        <v>1526</v>
      </c>
      <c r="F453" s="7" t="s">
        <v>425</v>
      </c>
      <c r="H453" s="8" t="s">
        <v>812</v>
      </c>
      <c r="I453" s="8">
        <v>5</v>
      </c>
      <c r="J453" s="15">
        <v>269.14</v>
      </c>
      <c r="K453" s="15">
        <v>1345.6999999999998</v>
      </c>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
      <c r="E454" s="2" t="s">
        <v>1527</v>
      </c>
      <c r="F454" s="4" t="s">
        <v>426</v>
      </c>
      <c r="H454" s="5" t="s">
        <v>812</v>
      </c>
      <c r="I454" s="5">
        <v>2</v>
      </c>
      <c r="J454" s="14">
        <v>587.48</v>
      </c>
      <c r="K454" s="14">
        <v>1174.96</v>
      </c>
    </row>
    <row r="455" spans="1:53" s="6" customFormat="1" x14ac:dyDescent="0.2">
      <c r="A455" s="1"/>
      <c r="B455" s="1"/>
      <c r="C455" s="1"/>
      <c r="D455" s="1"/>
      <c r="E455" s="2" t="s">
        <v>1528</v>
      </c>
      <c r="F455" s="7" t="s">
        <v>427</v>
      </c>
      <c r="H455" s="8" t="s">
        <v>812</v>
      </c>
      <c r="I455" s="8">
        <v>5</v>
      </c>
      <c r="J455" s="15">
        <v>711.92</v>
      </c>
      <c r="K455" s="15">
        <v>3559.6</v>
      </c>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
      <c r="E456" s="2" t="s">
        <v>1529</v>
      </c>
      <c r="F456" s="4" t="s">
        <v>428</v>
      </c>
      <c r="H456" s="5" t="s">
        <v>812</v>
      </c>
      <c r="I456" s="5">
        <v>4</v>
      </c>
      <c r="J456" s="14">
        <v>52.09</v>
      </c>
      <c r="K456" s="14">
        <v>208.36</v>
      </c>
    </row>
    <row r="457" spans="1:53" s="6" customFormat="1" x14ac:dyDescent="0.2">
      <c r="A457" s="1"/>
      <c r="B457" s="1"/>
      <c r="C457" s="1"/>
      <c r="D457" s="1"/>
      <c r="E457" s="2" t="s">
        <v>1530</v>
      </c>
      <c r="F457" s="7" t="s">
        <v>429</v>
      </c>
      <c r="H457" s="8" t="s">
        <v>812</v>
      </c>
      <c r="I457" s="8">
        <v>2</v>
      </c>
      <c r="J457" s="15">
        <v>55.56</v>
      </c>
      <c r="K457" s="15">
        <v>111.12</v>
      </c>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
      <c r="E458" s="2" t="s">
        <v>1531</v>
      </c>
      <c r="F458" s="4" t="s">
        <v>430</v>
      </c>
      <c r="H458" s="5" t="s">
        <v>812</v>
      </c>
      <c r="I458" s="5">
        <v>12</v>
      </c>
      <c r="J458" s="14">
        <v>27.6</v>
      </c>
      <c r="K458" s="14">
        <v>331.20000000000005</v>
      </c>
    </row>
    <row r="459" spans="1:53" s="6" customFormat="1" x14ac:dyDescent="0.2">
      <c r="A459" s="1"/>
      <c r="B459" s="1"/>
      <c r="C459" s="1"/>
      <c r="D459" s="1"/>
      <c r="E459" s="2" t="s">
        <v>1532</v>
      </c>
      <c r="F459" s="7" t="s">
        <v>431</v>
      </c>
      <c r="H459" s="8" t="s">
        <v>808</v>
      </c>
      <c r="I459" s="8">
        <v>40</v>
      </c>
      <c r="J459" s="15">
        <v>35.36</v>
      </c>
      <c r="K459" s="15">
        <v>1414.4</v>
      </c>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
      <c r="E460" s="2" t="s">
        <v>1533</v>
      </c>
      <c r="F460" s="4" t="s">
        <v>432</v>
      </c>
      <c r="H460" s="5" t="s">
        <v>811</v>
      </c>
      <c r="I460" s="5">
        <v>2</v>
      </c>
      <c r="J460" s="14">
        <v>0.21</v>
      </c>
      <c r="K460" s="14">
        <v>0.42</v>
      </c>
    </row>
    <row r="461" spans="1:53" s="6" customFormat="1" x14ac:dyDescent="0.2">
      <c r="A461" s="1"/>
      <c r="B461" s="1"/>
      <c r="C461" s="1"/>
      <c r="D461" s="1"/>
      <c r="E461" s="2" t="s">
        <v>1534</v>
      </c>
      <c r="F461" s="7" t="s">
        <v>433</v>
      </c>
      <c r="H461" s="8" t="s">
        <v>812</v>
      </c>
      <c r="I461" s="8">
        <v>2</v>
      </c>
      <c r="J461" s="15">
        <v>24.6</v>
      </c>
      <c r="K461" s="15">
        <v>49.2</v>
      </c>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
      <c r="E462" s="2" t="s">
        <v>1535</v>
      </c>
      <c r="F462" s="4" t="s">
        <v>434</v>
      </c>
      <c r="H462" s="5" t="s">
        <v>812</v>
      </c>
      <c r="I462" s="5">
        <v>6</v>
      </c>
      <c r="J462" s="14">
        <v>218.78</v>
      </c>
      <c r="K462" s="14">
        <v>1312.68</v>
      </c>
    </row>
    <row r="463" spans="1:53" s="6" customFormat="1" x14ac:dyDescent="0.2">
      <c r="A463" s="1"/>
      <c r="B463" s="1"/>
      <c r="C463" s="1"/>
      <c r="D463" s="1"/>
      <c r="E463" s="2" t="s">
        <v>1536</v>
      </c>
      <c r="F463" s="7" t="s">
        <v>435</v>
      </c>
      <c r="H463" s="8" t="s">
        <v>812</v>
      </c>
      <c r="I463" s="8">
        <v>40</v>
      </c>
      <c r="J463" s="15">
        <v>22.17</v>
      </c>
      <c r="K463" s="15">
        <v>886.80000000000007</v>
      </c>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
      <c r="E464" s="2" t="s">
        <v>1537</v>
      </c>
      <c r="F464" s="4" t="s">
        <v>436</v>
      </c>
      <c r="H464" s="5" t="s">
        <v>809</v>
      </c>
      <c r="I464" s="5">
        <v>10</v>
      </c>
      <c r="J464" s="14">
        <v>597.32000000000005</v>
      </c>
      <c r="K464" s="14">
        <v>5973.2000000000007</v>
      </c>
    </row>
    <row r="465" spans="1:53" s="6" customFormat="1" x14ac:dyDescent="0.2">
      <c r="A465" s="1"/>
      <c r="B465" s="1"/>
      <c r="C465" s="1"/>
      <c r="D465" s="1"/>
      <c r="E465" s="2" t="s">
        <v>1538</v>
      </c>
      <c r="F465" s="7" t="s">
        <v>437</v>
      </c>
      <c r="H465" s="8" t="s">
        <v>813</v>
      </c>
      <c r="I465" s="8">
        <v>15</v>
      </c>
      <c r="J465" s="15">
        <v>200.84</v>
      </c>
      <c r="K465" s="15">
        <v>3012.6</v>
      </c>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
      <c r="E466" s="2" t="s">
        <v>1539</v>
      </c>
      <c r="F466" s="4" t="s">
        <v>438</v>
      </c>
      <c r="H466" s="5" t="s">
        <v>812</v>
      </c>
      <c r="I466" s="5">
        <v>2</v>
      </c>
      <c r="J466" s="14">
        <v>62.05</v>
      </c>
      <c r="K466" s="14">
        <v>124.1</v>
      </c>
    </row>
    <row r="467" spans="1:53" s="6" customFormat="1" x14ac:dyDescent="0.2">
      <c r="A467" s="1"/>
      <c r="B467" s="1"/>
      <c r="C467" s="1"/>
      <c r="D467" s="1"/>
      <c r="E467" s="2" t="s">
        <v>1540</v>
      </c>
      <c r="F467" s="7" t="s">
        <v>439</v>
      </c>
      <c r="H467" s="8" t="s">
        <v>812</v>
      </c>
      <c r="I467" s="8">
        <v>2</v>
      </c>
      <c r="J467" s="15">
        <v>93.64</v>
      </c>
      <c r="K467" s="15">
        <v>187.28</v>
      </c>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
      <c r="E468" s="2" t="s">
        <v>1541</v>
      </c>
      <c r="F468" s="4" t="s">
        <v>440</v>
      </c>
      <c r="H468" s="5" t="s">
        <v>814</v>
      </c>
      <c r="I468" s="5">
        <v>60</v>
      </c>
      <c r="J468" s="14">
        <v>45.28</v>
      </c>
      <c r="K468" s="14">
        <v>2716.8</v>
      </c>
    </row>
    <row r="469" spans="1:53" s="6" customFormat="1" x14ac:dyDescent="0.2">
      <c r="A469" s="1"/>
      <c r="B469" s="1"/>
      <c r="C469" s="1"/>
      <c r="D469" s="1"/>
      <c r="E469" s="2" t="s">
        <v>1542</v>
      </c>
      <c r="F469" s="7" t="s">
        <v>441</v>
      </c>
      <c r="H469" s="8" t="s">
        <v>814</v>
      </c>
      <c r="I469" s="8">
        <v>75</v>
      </c>
      <c r="J469" s="15">
        <v>56.39</v>
      </c>
      <c r="K469" s="15">
        <v>4229.25</v>
      </c>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
      <c r="E470" s="2" t="s">
        <v>1543</v>
      </c>
      <c r="F470" s="4" t="s">
        <v>442</v>
      </c>
      <c r="H470" s="5" t="s">
        <v>812</v>
      </c>
      <c r="I470" s="5">
        <v>165</v>
      </c>
      <c r="J470" s="14">
        <v>14.42</v>
      </c>
      <c r="K470" s="14">
        <v>2379.3000000000002</v>
      </c>
    </row>
    <row r="471" spans="1:53" s="6" customFormat="1" x14ac:dyDescent="0.2">
      <c r="A471" s="1"/>
      <c r="B471" s="1"/>
      <c r="C471" s="1"/>
      <c r="D471" s="1"/>
      <c r="E471" s="2" t="s">
        <v>1544</v>
      </c>
      <c r="F471" s="7" t="s">
        <v>443</v>
      </c>
      <c r="H471" s="8" t="s">
        <v>812</v>
      </c>
      <c r="I471" s="8">
        <v>100</v>
      </c>
      <c r="J471" s="15">
        <v>5.66</v>
      </c>
      <c r="K471" s="15">
        <v>566</v>
      </c>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
      <c r="E472" s="2" t="s">
        <v>1545</v>
      </c>
      <c r="F472" s="4" t="s">
        <v>444</v>
      </c>
      <c r="H472" s="5" t="s">
        <v>812</v>
      </c>
      <c r="I472" s="5">
        <v>60</v>
      </c>
      <c r="J472" s="14">
        <v>11.87</v>
      </c>
      <c r="K472" s="14">
        <v>712.19999999999993</v>
      </c>
    </row>
    <row r="473" spans="1:53" s="6" customFormat="1" x14ac:dyDescent="0.2">
      <c r="A473" s="1"/>
      <c r="B473" s="1"/>
      <c r="C473" s="1"/>
      <c r="D473" s="1"/>
      <c r="E473" s="2" t="s">
        <v>1546</v>
      </c>
      <c r="F473" s="7" t="s">
        <v>445</v>
      </c>
      <c r="H473" s="8" t="s">
        <v>812</v>
      </c>
      <c r="I473" s="8">
        <v>50</v>
      </c>
      <c r="J473" s="15">
        <v>3.33</v>
      </c>
      <c r="K473" s="15">
        <v>166.5</v>
      </c>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
      <c r="E474" s="2" t="s">
        <v>1547</v>
      </c>
      <c r="F474" s="4" t="s">
        <v>446</v>
      </c>
      <c r="H474" s="5" t="s">
        <v>812</v>
      </c>
      <c r="I474" s="5">
        <v>10</v>
      </c>
      <c r="J474" s="14">
        <v>215.97</v>
      </c>
      <c r="K474" s="14">
        <v>2159.6999999999998</v>
      </c>
    </row>
    <row r="475" spans="1:53" s="6" customFormat="1" x14ac:dyDescent="0.2">
      <c r="A475" s="1"/>
      <c r="B475" s="1"/>
      <c r="C475" s="1"/>
      <c r="D475" s="1"/>
      <c r="E475" s="2" t="s">
        <v>1548</v>
      </c>
      <c r="F475" s="7" t="s">
        <v>447</v>
      </c>
      <c r="H475" s="8" t="s">
        <v>812</v>
      </c>
      <c r="I475" s="8">
        <v>40</v>
      </c>
      <c r="J475" s="15">
        <v>5.51</v>
      </c>
      <c r="K475" s="15">
        <v>220.39999999999998</v>
      </c>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
      <c r="E476" s="2" t="s">
        <v>1549</v>
      </c>
      <c r="F476" s="4" t="s">
        <v>448</v>
      </c>
      <c r="H476" s="5" t="s">
        <v>812</v>
      </c>
      <c r="I476" s="5">
        <v>50</v>
      </c>
      <c r="J476" s="14">
        <v>12.72</v>
      </c>
      <c r="K476" s="14">
        <v>636</v>
      </c>
    </row>
    <row r="477" spans="1:53" s="6" customFormat="1" x14ac:dyDescent="0.2">
      <c r="A477" s="1"/>
      <c r="B477" s="1"/>
      <c r="C477" s="1"/>
      <c r="D477" s="1"/>
      <c r="E477" s="2" t="s">
        <v>1550</v>
      </c>
      <c r="F477" s="7" t="s">
        <v>449</v>
      </c>
      <c r="H477" s="8" t="s">
        <v>812</v>
      </c>
      <c r="I477" s="8">
        <v>50</v>
      </c>
      <c r="J477" s="15">
        <v>1.81</v>
      </c>
      <c r="K477" s="15">
        <v>90.5</v>
      </c>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
      <c r="E478" s="2" t="s">
        <v>1551</v>
      </c>
      <c r="F478" s="4" t="s">
        <v>450</v>
      </c>
      <c r="H478" s="5" t="s">
        <v>812</v>
      </c>
      <c r="I478" s="5">
        <v>30</v>
      </c>
      <c r="J478" s="14">
        <v>12.14</v>
      </c>
      <c r="K478" s="14">
        <v>364.20000000000005</v>
      </c>
    </row>
    <row r="479" spans="1:53" s="6" customFormat="1" x14ac:dyDescent="0.2">
      <c r="A479" s="1"/>
      <c r="B479" s="1"/>
      <c r="C479" s="1"/>
      <c r="D479" s="1"/>
      <c r="E479" s="2" t="s">
        <v>1552</v>
      </c>
      <c r="F479" s="7" t="s">
        <v>451</v>
      </c>
      <c r="H479" s="8" t="s">
        <v>812</v>
      </c>
      <c r="I479" s="8">
        <v>50</v>
      </c>
      <c r="J479" s="15">
        <v>2.95</v>
      </c>
      <c r="K479" s="15">
        <v>147.5</v>
      </c>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
      <c r="E480" s="2" t="s">
        <v>1553</v>
      </c>
      <c r="F480" s="4" t="s">
        <v>452</v>
      </c>
      <c r="H480" s="5" t="s">
        <v>812</v>
      </c>
      <c r="I480" s="5">
        <v>50</v>
      </c>
      <c r="J480" s="14">
        <v>1.32</v>
      </c>
      <c r="K480" s="14">
        <v>66</v>
      </c>
    </row>
    <row r="481" spans="1:53" s="6" customFormat="1" x14ac:dyDescent="0.2">
      <c r="A481" s="1"/>
      <c r="B481" s="1"/>
      <c r="C481" s="1"/>
      <c r="D481" s="1"/>
      <c r="E481" s="2" t="s">
        <v>1554</v>
      </c>
      <c r="F481" s="7" t="s">
        <v>453</v>
      </c>
      <c r="H481" s="8" t="s">
        <v>812</v>
      </c>
      <c r="I481" s="8">
        <v>2</v>
      </c>
      <c r="J481" s="15">
        <v>84.03</v>
      </c>
      <c r="K481" s="15">
        <v>168.06</v>
      </c>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
      <c r="E482" s="2" t="s">
        <v>1555</v>
      </c>
      <c r="F482" s="4" t="s">
        <v>454</v>
      </c>
      <c r="H482" s="5" t="s">
        <v>812</v>
      </c>
      <c r="I482" s="5">
        <v>2</v>
      </c>
      <c r="J482" s="14">
        <v>52.51</v>
      </c>
      <c r="K482" s="14">
        <v>105.02</v>
      </c>
    </row>
    <row r="483" spans="1:53" s="6" customFormat="1" x14ac:dyDescent="0.2">
      <c r="A483" s="1"/>
      <c r="B483" s="1"/>
      <c r="C483" s="1"/>
      <c r="D483" s="1"/>
      <c r="E483" s="2" t="s">
        <v>1556</v>
      </c>
      <c r="F483" s="7" t="s">
        <v>455</v>
      </c>
      <c r="H483" s="8" t="s">
        <v>812</v>
      </c>
      <c r="I483" s="8">
        <v>2</v>
      </c>
      <c r="J483" s="15">
        <v>21.21</v>
      </c>
      <c r="K483" s="15">
        <v>42.42</v>
      </c>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
      <c r="E484" s="2" t="s">
        <v>1557</v>
      </c>
      <c r="F484" s="4" t="s">
        <v>456</v>
      </c>
      <c r="H484" s="5" t="s">
        <v>812</v>
      </c>
      <c r="I484" s="5">
        <v>2</v>
      </c>
      <c r="J484" s="14">
        <v>30.27</v>
      </c>
      <c r="K484" s="14">
        <v>60.54</v>
      </c>
    </row>
    <row r="485" spans="1:53" s="6" customFormat="1" x14ac:dyDescent="0.2">
      <c r="A485" s="1"/>
      <c r="B485" s="1"/>
      <c r="C485" s="1"/>
      <c r="D485" s="1"/>
      <c r="E485" s="2" t="s">
        <v>1558</v>
      </c>
      <c r="F485" s="7" t="s">
        <v>457</v>
      </c>
      <c r="H485" s="8" t="s">
        <v>812</v>
      </c>
      <c r="I485" s="8">
        <v>5</v>
      </c>
      <c r="J485" s="15">
        <v>1.1599999999999999</v>
      </c>
      <c r="K485" s="15">
        <v>5.8</v>
      </c>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
      <c r="E486" s="2" t="s">
        <v>1559</v>
      </c>
      <c r="F486" s="4" t="s">
        <v>458</v>
      </c>
      <c r="H486" s="5" t="s">
        <v>812</v>
      </c>
      <c r="I486" s="5">
        <v>2</v>
      </c>
      <c r="J486" s="14">
        <v>77.790000000000006</v>
      </c>
      <c r="K486" s="14">
        <v>155.58000000000001</v>
      </c>
    </row>
    <row r="487" spans="1:53" s="6" customFormat="1" x14ac:dyDescent="0.2">
      <c r="A487" s="1"/>
      <c r="B487" s="1"/>
      <c r="C487" s="1"/>
      <c r="D487" s="1"/>
      <c r="E487" s="2" t="s">
        <v>1560</v>
      </c>
      <c r="F487" s="7" t="s">
        <v>459</v>
      </c>
      <c r="H487" s="8" t="s">
        <v>812</v>
      </c>
      <c r="I487" s="8">
        <v>2</v>
      </c>
      <c r="J487" s="15">
        <v>46.19</v>
      </c>
      <c r="K487" s="15">
        <v>92.38</v>
      </c>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
      <c r="E488" s="2" t="s">
        <v>1561</v>
      </c>
      <c r="F488" s="4" t="s">
        <v>460</v>
      </c>
      <c r="H488" s="5" t="s">
        <v>812</v>
      </c>
      <c r="I488" s="5">
        <v>2</v>
      </c>
      <c r="J488" s="14">
        <v>184.91</v>
      </c>
      <c r="K488" s="14">
        <v>369.82</v>
      </c>
    </row>
    <row r="489" spans="1:53" s="6" customFormat="1" x14ac:dyDescent="0.2">
      <c r="A489" s="1"/>
      <c r="B489" s="1"/>
      <c r="C489" s="1"/>
      <c r="D489" s="1"/>
      <c r="E489" s="2" t="s">
        <v>1562</v>
      </c>
      <c r="F489" s="7" t="s">
        <v>461</v>
      </c>
      <c r="H489" s="8" t="s">
        <v>812</v>
      </c>
      <c r="I489" s="8">
        <v>4</v>
      </c>
      <c r="J489" s="15">
        <v>115.76</v>
      </c>
      <c r="K489" s="15">
        <v>463.04</v>
      </c>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
      <c r="E490" s="2" t="s">
        <v>1563</v>
      </c>
      <c r="F490" s="4" t="s">
        <v>462</v>
      </c>
      <c r="H490" s="5" t="s">
        <v>812</v>
      </c>
      <c r="I490" s="5">
        <v>2</v>
      </c>
      <c r="J490" s="14">
        <v>236.15</v>
      </c>
      <c r="K490" s="14">
        <v>472.3</v>
      </c>
    </row>
    <row r="491" spans="1:53" s="6" customFormat="1" x14ac:dyDescent="0.2">
      <c r="A491" s="1"/>
      <c r="B491" s="1"/>
      <c r="C491" s="1"/>
      <c r="D491" s="1"/>
      <c r="E491" s="2" t="s">
        <v>1564</v>
      </c>
      <c r="F491" s="7" t="s">
        <v>463</v>
      </c>
      <c r="H491" s="8" t="s">
        <v>812</v>
      </c>
      <c r="I491" s="8">
        <v>2</v>
      </c>
      <c r="J491" s="15">
        <v>42.62</v>
      </c>
      <c r="K491" s="15">
        <v>85.24</v>
      </c>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
      <c r="E492" s="2" t="s">
        <v>1565</v>
      </c>
      <c r="F492" s="4" t="s">
        <v>464</v>
      </c>
      <c r="H492" s="5" t="s">
        <v>812</v>
      </c>
      <c r="I492" s="5">
        <v>2</v>
      </c>
      <c r="J492" s="14">
        <v>996.6</v>
      </c>
      <c r="K492" s="14">
        <v>1993.2</v>
      </c>
    </row>
    <row r="493" spans="1:53" s="6" customFormat="1" x14ac:dyDescent="0.2">
      <c r="A493" s="1"/>
      <c r="B493" s="1"/>
      <c r="C493" s="1"/>
      <c r="D493" s="1"/>
      <c r="E493" s="2" t="s">
        <v>1566</v>
      </c>
      <c r="F493" s="7" t="s">
        <v>465</v>
      </c>
      <c r="H493" s="8" t="s">
        <v>812</v>
      </c>
      <c r="I493" s="8">
        <v>2</v>
      </c>
      <c r="J493" s="15">
        <v>1598.28</v>
      </c>
      <c r="K493" s="15">
        <v>3196.56</v>
      </c>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
      <c r="E494" s="2" t="s">
        <v>1567</v>
      </c>
      <c r="F494" s="4" t="s">
        <v>466</v>
      </c>
      <c r="H494" s="5" t="s">
        <v>812</v>
      </c>
      <c r="I494" s="5">
        <v>2</v>
      </c>
      <c r="J494" s="14">
        <v>166.01</v>
      </c>
      <c r="K494" s="14">
        <v>332.02</v>
      </c>
    </row>
    <row r="495" spans="1:53" s="6" customFormat="1" x14ac:dyDescent="0.2">
      <c r="A495" s="1"/>
      <c r="B495" s="1"/>
      <c r="C495" s="1"/>
      <c r="D495" s="1"/>
      <c r="E495" s="2" t="s">
        <v>1568</v>
      </c>
      <c r="F495" s="7" t="s">
        <v>467</v>
      </c>
      <c r="H495" s="8" t="s">
        <v>812</v>
      </c>
      <c r="I495" s="8">
        <v>4</v>
      </c>
      <c r="J495" s="15">
        <v>217.74</v>
      </c>
      <c r="K495" s="15">
        <v>870.96</v>
      </c>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
      <c r="E496" s="2" t="s">
        <v>1569</v>
      </c>
      <c r="F496" s="4" t="s">
        <v>468</v>
      </c>
      <c r="H496" s="5" t="s">
        <v>812</v>
      </c>
      <c r="I496" s="5">
        <v>3</v>
      </c>
      <c r="J496" s="14">
        <v>9.8699999999999992</v>
      </c>
      <c r="K496" s="14">
        <v>29.61</v>
      </c>
    </row>
    <row r="497" spans="1:53" s="6" customFormat="1" x14ac:dyDescent="0.2">
      <c r="A497" s="1"/>
      <c r="B497" s="1"/>
      <c r="C497" s="1"/>
      <c r="D497" s="1"/>
      <c r="E497" s="2" t="s">
        <v>1570</v>
      </c>
      <c r="F497" s="7" t="s">
        <v>469</v>
      </c>
      <c r="H497" s="8" t="s">
        <v>812</v>
      </c>
      <c r="I497" s="8">
        <v>5</v>
      </c>
      <c r="J497" s="15">
        <v>18.649999999999999</v>
      </c>
      <c r="K497" s="15">
        <v>93.25</v>
      </c>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
      <c r="E498" s="2" t="s">
        <v>1571</v>
      </c>
      <c r="F498" s="4" t="s">
        <v>470</v>
      </c>
      <c r="H498" s="5" t="s">
        <v>812</v>
      </c>
      <c r="I498" s="5">
        <v>2</v>
      </c>
      <c r="J498" s="14">
        <v>48.72</v>
      </c>
      <c r="K498" s="14">
        <v>97.44</v>
      </c>
    </row>
    <row r="499" spans="1:53" s="6" customFormat="1" x14ac:dyDescent="0.2">
      <c r="A499" s="1"/>
      <c r="B499" s="1"/>
      <c r="C499" s="1"/>
      <c r="D499" s="1"/>
      <c r="E499" s="2" t="s">
        <v>1572</v>
      </c>
      <c r="F499" s="7" t="s">
        <v>471</v>
      </c>
      <c r="H499" s="8" t="s">
        <v>812</v>
      </c>
      <c r="I499" s="8">
        <v>2</v>
      </c>
      <c r="J499" s="15">
        <v>70.86</v>
      </c>
      <c r="K499" s="15">
        <v>141.72</v>
      </c>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
      <c r="E500" s="2" t="s">
        <v>1573</v>
      </c>
      <c r="F500" s="4" t="s">
        <v>472</v>
      </c>
      <c r="H500" s="5" t="s">
        <v>812</v>
      </c>
      <c r="I500" s="5">
        <v>4</v>
      </c>
      <c r="J500" s="14">
        <v>45.73</v>
      </c>
      <c r="K500" s="14">
        <v>182.92</v>
      </c>
    </row>
    <row r="501" spans="1:53" s="6" customFormat="1" x14ac:dyDescent="0.2">
      <c r="A501" s="1"/>
      <c r="B501" s="1"/>
      <c r="C501" s="1"/>
      <c r="D501" s="1"/>
      <c r="E501" s="2" t="s">
        <v>1574</v>
      </c>
      <c r="F501" s="7" t="s">
        <v>473</v>
      </c>
      <c r="H501" s="8" t="s">
        <v>812</v>
      </c>
      <c r="I501" s="8">
        <v>2</v>
      </c>
      <c r="J501" s="15">
        <v>52.11</v>
      </c>
      <c r="K501" s="15">
        <v>104.22</v>
      </c>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
      <c r="E502" s="2" t="s">
        <v>1575</v>
      </c>
      <c r="F502" s="4" t="s">
        <v>474</v>
      </c>
      <c r="H502" s="5" t="s">
        <v>812</v>
      </c>
      <c r="I502" s="5">
        <v>2</v>
      </c>
      <c r="J502" s="14">
        <v>127.71</v>
      </c>
      <c r="K502" s="14">
        <v>255.42</v>
      </c>
    </row>
    <row r="503" spans="1:53" s="6" customFormat="1" x14ac:dyDescent="0.2">
      <c r="A503" s="1"/>
      <c r="B503" s="1"/>
      <c r="C503" s="1"/>
      <c r="D503" s="1"/>
      <c r="E503" s="2" t="s">
        <v>1576</v>
      </c>
      <c r="F503" s="7" t="s">
        <v>475</v>
      </c>
      <c r="H503" s="8" t="s">
        <v>812</v>
      </c>
      <c r="I503" s="8">
        <v>2</v>
      </c>
      <c r="J503" s="15">
        <v>276.52</v>
      </c>
      <c r="K503" s="15">
        <v>553.04</v>
      </c>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
      <c r="E504" s="2" t="s">
        <v>1577</v>
      </c>
      <c r="F504" s="4" t="s">
        <v>476</v>
      </c>
      <c r="H504" s="5" t="s">
        <v>812</v>
      </c>
      <c r="I504" s="5">
        <v>8</v>
      </c>
      <c r="J504" s="14">
        <v>14.99</v>
      </c>
      <c r="K504" s="14">
        <v>119.92</v>
      </c>
    </row>
    <row r="505" spans="1:53" s="6" customFormat="1" x14ac:dyDescent="0.2">
      <c r="A505" s="1"/>
      <c r="B505" s="1"/>
      <c r="C505" s="1"/>
      <c r="D505" s="1"/>
      <c r="E505" s="2" t="s">
        <v>1578</v>
      </c>
      <c r="F505" s="7" t="s">
        <v>477</v>
      </c>
      <c r="H505" s="8" t="s">
        <v>812</v>
      </c>
      <c r="I505" s="8">
        <v>4</v>
      </c>
      <c r="J505" s="15">
        <v>24.12</v>
      </c>
      <c r="K505" s="15">
        <v>96.48</v>
      </c>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
      <c r="E506" s="2" t="s">
        <v>1579</v>
      </c>
      <c r="F506" s="4" t="s">
        <v>478</v>
      </c>
      <c r="H506" s="5" t="s">
        <v>812</v>
      </c>
      <c r="I506" s="5">
        <v>6</v>
      </c>
      <c r="J506" s="14">
        <v>50.36</v>
      </c>
      <c r="K506" s="14">
        <v>302.15999999999997</v>
      </c>
    </row>
    <row r="507" spans="1:53" s="6" customFormat="1" x14ac:dyDescent="0.2">
      <c r="A507" s="1"/>
      <c r="B507" s="1"/>
      <c r="C507" s="1"/>
      <c r="D507" s="1"/>
      <c r="E507" s="2" t="s">
        <v>1580</v>
      </c>
      <c r="F507" s="7" t="s">
        <v>479</v>
      </c>
      <c r="H507" s="8" t="s">
        <v>812</v>
      </c>
      <c r="I507" s="8">
        <v>3</v>
      </c>
      <c r="J507" s="15">
        <v>63.16</v>
      </c>
      <c r="K507" s="15">
        <v>189.48</v>
      </c>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
      <c r="E508" s="2" t="s">
        <v>1581</v>
      </c>
      <c r="F508" s="4" t="s">
        <v>480</v>
      </c>
      <c r="H508" s="5" t="s">
        <v>812</v>
      </c>
      <c r="I508" s="5">
        <v>3</v>
      </c>
      <c r="J508" s="14">
        <v>124.75</v>
      </c>
      <c r="K508" s="14">
        <v>374.25</v>
      </c>
    </row>
    <row r="509" spans="1:53" s="6" customFormat="1" x14ac:dyDescent="0.2">
      <c r="A509" s="1"/>
      <c r="B509" s="1"/>
      <c r="C509" s="1"/>
      <c r="D509" s="1"/>
      <c r="E509" s="2" t="s">
        <v>1582</v>
      </c>
      <c r="F509" s="7" t="s">
        <v>481</v>
      </c>
      <c r="H509" s="8" t="s">
        <v>812</v>
      </c>
      <c r="I509" s="8">
        <v>2</v>
      </c>
      <c r="J509" s="15">
        <v>100.04</v>
      </c>
      <c r="K509" s="15">
        <v>200.08</v>
      </c>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
      <c r="E510" s="2" t="s">
        <v>1583</v>
      </c>
      <c r="F510" s="4" t="s">
        <v>482</v>
      </c>
      <c r="H510" s="5" t="s">
        <v>812</v>
      </c>
      <c r="I510" s="5">
        <v>2</v>
      </c>
      <c r="J510" s="14">
        <v>208.37</v>
      </c>
      <c r="K510" s="14">
        <v>416.74</v>
      </c>
    </row>
    <row r="511" spans="1:53" s="6" customFormat="1" x14ac:dyDescent="0.2">
      <c r="A511" s="1"/>
      <c r="B511" s="1"/>
      <c r="C511" s="1"/>
      <c r="D511" s="1"/>
      <c r="E511" s="2" t="s">
        <v>1584</v>
      </c>
      <c r="F511" s="7" t="s">
        <v>483</v>
      </c>
      <c r="H511" s="8" t="s">
        <v>812</v>
      </c>
      <c r="I511" s="8">
        <v>2</v>
      </c>
      <c r="J511" s="15">
        <v>49.21</v>
      </c>
      <c r="K511" s="15">
        <v>98.42</v>
      </c>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
      <c r="E512" s="2" t="s">
        <v>1585</v>
      </c>
      <c r="F512" s="4" t="s">
        <v>484</v>
      </c>
      <c r="H512" s="5" t="s">
        <v>812</v>
      </c>
      <c r="I512" s="5">
        <v>3</v>
      </c>
      <c r="J512" s="14">
        <v>594.12</v>
      </c>
      <c r="K512" s="14">
        <v>1782.3600000000001</v>
      </c>
    </row>
    <row r="513" spans="1:53" s="6" customFormat="1" x14ac:dyDescent="0.2">
      <c r="A513" s="1"/>
      <c r="B513" s="1"/>
      <c r="C513" s="1"/>
      <c r="D513" s="1"/>
      <c r="E513" s="2" t="s">
        <v>1586</v>
      </c>
      <c r="F513" s="7" t="s">
        <v>485</v>
      </c>
      <c r="H513" s="8" t="s">
        <v>812</v>
      </c>
      <c r="I513" s="8">
        <v>2</v>
      </c>
      <c r="J513" s="15">
        <v>978.97</v>
      </c>
      <c r="K513" s="15">
        <v>1957.94</v>
      </c>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
      <c r="E514" s="2" t="s">
        <v>1587</v>
      </c>
      <c r="F514" s="4" t="s">
        <v>486</v>
      </c>
      <c r="H514" s="5" t="s">
        <v>812</v>
      </c>
      <c r="I514" s="5">
        <v>2</v>
      </c>
      <c r="J514" s="14">
        <v>1223.03</v>
      </c>
      <c r="K514" s="14">
        <v>2446.06</v>
      </c>
    </row>
    <row r="515" spans="1:53" s="6" customFormat="1" x14ac:dyDescent="0.2">
      <c r="A515" s="1"/>
      <c r="B515" s="1"/>
      <c r="C515" s="1"/>
      <c r="D515" s="1"/>
      <c r="E515" s="2" t="s">
        <v>1588</v>
      </c>
      <c r="F515" s="7" t="s">
        <v>487</v>
      </c>
      <c r="H515" s="8" t="s">
        <v>811</v>
      </c>
      <c r="I515" s="8">
        <v>1</v>
      </c>
      <c r="J515" s="15">
        <v>256</v>
      </c>
      <c r="K515" s="15">
        <v>256</v>
      </c>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
      <c r="E516" s="2" t="s">
        <v>1589</v>
      </c>
      <c r="F516" s="4" t="s">
        <v>488</v>
      </c>
      <c r="H516" s="5" t="s">
        <v>809</v>
      </c>
      <c r="I516" s="5">
        <v>30</v>
      </c>
      <c r="J516" s="14">
        <v>347.28</v>
      </c>
      <c r="K516" s="14">
        <v>10418.4</v>
      </c>
    </row>
    <row r="517" spans="1:53" s="6" customFormat="1" x14ac:dyDescent="0.2">
      <c r="A517" s="1"/>
      <c r="B517" s="1"/>
      <c r="C517" s="1"/>
      <c r="D517" s="1"/>
      <c r="E517" s="2" t="s">
        <v>1590</v>
      </c>
      <c r="F517" s="7" t="s">
        <v>489</v>
      </c>
      <c r="H517" s="8" t="s">
        <v>811</v>
      </c>
      <c r="I517" s="8">
        <v>40</v>
      </c>
      <c r="J517" s="15">
        <v>10.18</v>
      </c>
      <c r="K517" s="15">
        <v>407.2</v>
      </c>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
      <c r="E518" s="2" t="s">
        <v>1591</v>
      </c>
      <c r="F518" s="4" t="s">
        <v>490</v>
      </c>
      <c r="H518" s="5" t="s">
        <v>811</v>
      </c>
      <c r="I518" s="5">
        <v>15</v>
      </c>
      <c r="J518" s="14">
        <v>127.72</v>
      </c>
      <c r="K518" s="14">
        <v>1915.8</v>
      </c>
    </row>
    <row r="519" spans="1:53" s="6" customFormat="1" x14ac:dyDescent="0.2">
      <c r="A519" s="1"/>
      <c r="B519" s="1"/>
      <c r="C519" s="1"/>
      <c r="D519" s="1"/>
      <c r="E519" s="2" t="s">
        <v>1592</v>
      </c>
      <c r="F519" s="7" t="s">
        <v>491</v>
      </c>
      <c r="H519" s="8" t="s">
        <v>811</v>
      </c>
      <c r="I519" s="8">
        <v>70</v>
      </c>
      <c r="J519" s="15">
        <v>86.43</v>
      </c>
      <c r="K519" s="15">
        <v>6050.1</v>
      </c>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
      <c r="E520" s="2" t="s">
        <v>1593</v>
      </c>
      <c r="F520" s="4" t="s">
        <v>492</v>
      </c>
      <c r="H520" s="5" t="s">
        <v>811</v>
      </c>
      <c r="I520" s="5">
        <v>40</v>
      </c>
      <c r="J520" s="14">
        <v>65.02</v>
      </c>
      <c r="K520" s="14">
        <v>2600.7999999999997</v>
      </c>
    </row>
    <row r="521" spans="1:53" s="6" customFormat="1" x14ac:dyDescent="0.2">
      <c r="A521" s="1"/>
      <c r="B521" s="1"/>
      <c r="C521" s="1"/>
      <c r="D521" s="1"/>
      <c r="E521" s="2" t="s">
        <v>1594</v>
      </c>
      <c r="F521" s="7" t="s">
        <v>493</v>
      </c>
      <c r="H521" s="8" t="s">
        <v>811</v>
      </c>
      <c r="I521" s="8">
        <v>40</v>
      </c>
      <c r="J521" s="15">
        <v>93.96</v>
      </c>
      <c r="K521" s="15">
        <v>3758.3999999999996</v>
      </c>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
      <c r="E522" s="2" t="s">
        <v>1595</v>
      </c>
      <c r="F522" s="4" t="s">
        <v>494</v>
      </c>
      <c r="H522" s="5" t="s">
        <v>811</v>
      </c>
      <c r="I522" s="5">
        <v>10</v>
      </c>
      <c r="J522" s="14">
        <v>395.43</v>
      </c>
      <c r="K522" s="14">
        <v>3954.3</v>
      </c>
    </row>
    <row r="523" spans="1:53" s="6" customFormat="1" x14ac:dyDescent="0.2">
      <c r="A523" s="1"/>
      <c r="B523" s="1"/>
      <c r="C523" s="1"/>
      <c r="D523" s="1"/>
      <c r="E523" s="2" t="s">
        <v>1596</v>
      </c>
      <c r="F523" s="7" t="s">
        <v>495</v>
      </c>
      <c r="H523" s="8" t="s">
        <v>811</v>
      </c>
      <c r="I523" s="8">
        <v>10</v>
      </c>
      <c r="J523" s="15">
        <v>532.19000000000005</v>
      </c>
      <c r="K523" s="15">
        <v>5321.9000000000005</v>
      </c>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
      <c r="E524" s="2" t="s">
        <v>1597</v>
      </c>
      <c r="F524" s="4" t="s">
        <v>496</v>
      </c>
      <c r="H524" s="5" t="s">
        <v>811</v>
      </c>
      <c r="I524" s="5">
        <v>10</v>
      </c>
      <c r="J524" s="14">
        <v>767.63</v>
      </c>
      <c r="K524" s="14">
        <v>7676.3</v>
      </c>
    </row>
    <row r="525" spans="1:53" s="6" customFormat="1" x14ac:dyDescent="0.2">
      <c r="A525" s="1"/>
      <c r="B525" s="1"/>
      <c r="C525" s="1"/>
      <c r="D525" s="1"/>
      <c r="E525" s="2" t="s">
        <v>1598</v>
      </c>
      <c r="F525" s="7" t="s">
        <v>497</v>
      </c>
      <c r="H525" s="8" t="s">
        <v>811</v>
      </c>
      <c r="I525" s="8">
        <v>10</v>
      </c>
      <c r="J525" s="15">
        <v>1043.79</v>
      </c>
      <c r="K525" s="15">
        <v>10437.9</v>
      </c>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
      <c r="E526" s="2" t="s">
        <v>1599</v>
      </c>
      <c r="F526" s="4" t="s">
        <v>498</v>
      </c>
      <c r="H526" s="5" t="s">
        <v>812</v>
      </c>
      <c r="I526" s="5">
        <v>2</v>
      </c>
      <c r="J526" s="14">
        <v>460.88</v>
      </c>
      <c r="K526" s="14">
        <v>921.76</v>
      </c>
    </row>
    <row r="527" spans="1:53" s="6" customFormat="1" x14ac:dyDescent="0.2">
      <c r="A527" s="1"/>
      <c r="B527" s="1"/>
      <c r="C527" s="1"/>
      <c r="D527" s="1"/>
      <c r="E527" s="2" t="s">
        <v>1600</v>
      </c>
      <c r="F527" s="7" t="s">
        <v>499</v>
      </c>
      <c r="H527" s="8" t="s">
        <v>812</v>
      </c>
      <c r="I527" s="8">
        <v>3</v>
      </c>
      <c r="J527" s="15">
        <v>1204.45</v>
      </c>
      <c r="K527" s="15">
        <v>3613.3500000000004</v>
      </c>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
      <c r="E528" s="2" t="s">
        <v>1601</v>
      </c>
      <c r="F528" s="4" t="s">
        <v>500</v>
      </c>
      <c r="H528" s="5" t="s">
        <v>808</v>
      </c>
      <c r="I528" s="5">
        <v>2</v>
      </c>
      <c r="J528" s="14">
        <v>148.16999999999999</v>
      </c>
      <c r="K528" s="14">
        <v>296.33999999999997</v>
      </c>
    </row>
    <row r="529" spans="1:53" s="9" customFormat="1" x14ac:dyDescent="0.2">
      <c r="A529" s="1"/>
      <c r="B529" s="1"/>
      <c r="C529" s="1"/>
      <c r="D529" s="1"/>
      <c r="E529" s="10">
        <v>4</v>
      </c>
      <c r="F529" s="12" t="s">
        <v>799</v>
      </c>
      <c r="H529" s="12"/>
      <c r="I529" s="12"/>
      <c r="J529" s="16"/>
      <c r="K529" s="13">
        <f>SUM(K530:K593)</f>
        <v>744176.92000000039</v>
      </c>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
      <c r="E530" s="2" t="s">
        <v>975</v>
      </c>
      <c r="F530" s="4" t="s">
        <v>501</v>
      </c>
      <c r="H530" s="5" t="s">
        <v>2</v>
      </c>
      <c r="I530" s="5">
        <v>2</v>
      </c>
      <c r="J530" s="14">
        <v>1999.21</v>
      </c>
      <c r="K530" s="14">
        <v>3998.42</v>
      </c>
    </row>
    <row r="531" spans="1:53" s="6" customFormat="1" x14ac:dyDescent="0.2">
      <c r="A531" s="1"/>
      <c r="B531" s="1"/>
      <c r="C531" s="1"/>
      <c r="D531" s="1"/>
      <c r="E531" s="2" t="s">
        <v>1150</v>
      </c>
      <c r="F531" s="7" t="s">
        <v>502</v>
      </c>
      <c r="H531" s="8" t="s">
        <v>2</v>
      </c>
      <c r="I531" s="8">
        <v>2</v>
      </c>
      <c r="J531" s="15">
        <v>3752.87</v>
      </c>
      <c r="K531" s="15">
        <v>7505.74</v>
      </c>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
      <c r="E532" s="2" t="s">
        <v>1151</v>
      </c>
      <c r="F532" s="4" t="s">
        <v>503</v>
      </c>
      <c r="H532" s="5" t="s">
        <v>2</v>
      </c>
      <c r="I532" s="5">
        <v>2</v>
      </c>
      <c r="J532" s="14">
        <v>3752.87</v>
      </c>
      <c r="K532" s="14">
        <v>7505.74</v>
      </c>
    </row>
    <row r="533" spans="1:53" s="6" customFormat="1" x14ac:dyDescent="0.2">
      <c r="A533" s="1"/>
      <c r="B533" s="1"/>
      <c r="C533" s="1"/>
      <c r="D533" s="1"/>
      <c r="E533" s="2" t="s">
        <v>1152</v>
      </c>
      <c r="F533" s="7" t="s">
        <v>504</v>
      </c>
      <c r="H533" s="8" t="s">
        <v>2</v>
      </c>
      <c r="I533" s="8">
        <v>6</v>
      </c>
      <c r="J533" s="15">
        <v>4050.72</v>
      </c>
      <c r="K533" s="15">
        <v>24304.32</v>
      </c>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
      <c r="E534" s="2" t="s">
        <v>1153</v>
      </c>
      <c r="F534" s="4" t="s">
        <v>505</v>
      </c>
      <c r="H534" s="5" t="s">
        <v>2</v>
      </c>
      <c r="I534" s="5">
        <v>2</v>
      </c>
      <c r="J534" s="14">
        <v>1116.81</v>
      </c>
      <c r="K534" s="14">
        <v>2233.62</v>
      </c>
    </row>
    <row r="535" spans="1:53" s="6" customFormat="1" x14ac:dyDescent="0.2">
      <c r="A535" s="1"/>
      <c r="B535" s="1"/>
      <c r="C535" s="1"/>
      <c r="D535" s="1"/>
      <c r="E535" s="2" t="s">
        <v>1154</v>
      </c>
      <c r="F535" s="7" t="s">
        <v>506</v>
      </c>
      <c r="H535" s="8" t="s">
        <v>2</v>
      </c>
      <c r="I535" s="8">
        <v>2</v>
      </c>
      <c r="J535" s="15">
        <v>1457.69</v>
      </c>
      <c r="K535" s="15">
        <v>2915.38</v>
      </c>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
      <c r="E536" s="2" t="s">
        <v>1155</v>
      </c>
      <c r="F536" s="4" t="s">
        <v>507</v>
      </c>
      <c r="H536" s="5" t="s">
        <v>2</v>
      </c>
      <c r="I536" s="5">
        <v>2</v>
      </c>
      <c r="J536" s="14">
        <v>1457.69</v>
      </c>
      <c r="K536" s="14">
        <v>2915.38</v>
      </c>
    </row>
    <row r="537" spans="1:53" s="6" customFormat="1" x14ac:dyDescent="0.2">
      <c r="A537" s="1"/>
      <c r="B537" s="1"/>
      <c r="C537" s="1"/>
      <c r="D537" s="1"/>
      <c r="E537" s="2" t="s">
        <v>1156</v>
      </c>
      <c r="F537" s="7" t="s">
        <v>508</v>
      </c>
      <c r="H537" s="8" t="s">
        <v>2</v>
      </c>
      <c r="I537" s="8">
        <v>6</v>
      </c>
      <c r="J537" s="15">
        <v>2139.4499999999998</v>
      </c>
      <c r="K537" s="15">
        <v>12836.699999999999</v>
      </c>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
      <c r="E538" s="2" t="s">
        <v>1157</v>
      </c>
      <c r="F538" s="4" t="s">
        <v>509</v>
      </c>
      <c r="H538" s="5" t="s">
        <v>2</v>
      </c>
      <c r="I538" s="5">
        <v>2</v>
      </c>
      <c r="J538" s="14">
        <v>775.93</v>
      </c>
      <c r="K538" s="14">
        <v>1551.86</v>
      </c>
    </row>
    <row r="539" spans="1:53" s="6" customFormat="1" x14ac:dyDescent="0.2">
      <c r="A539" s="1"/>
      <c r="B539" s="1"/>
      <c r="C539" s="1"/>
      <c r="D539" s="1"/>
      <c r="E539" s="2" t="s">
        <v>1158</v>
      </c>
      <c r="F539" s="7" t="s">
        <v>510</v>
      </c>
      <c r="H539" s="8" t="s">
        <v>2</v>
      </c>
      <c r="I539" s="8">
        <v>2</v>
      </c>
      <c r="J539" s="15">
        <v>1031.5899999999999</v>
      </c>
      <c r="K539" s="15">
        <v>2063.1799999999998</v>
      </c>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
      <c r="E540" s="2" t="s">
        <v>1159</v>
      </c>
      <c r="F540" s="4" t="s">
        <v>511</v>
      </c>
      <c r="H540" s="5" t="s">
        <v>2</v>
      </c>
      <c r="I540" s="5">
        <v>2</v>
      </c>
      <c r="J540" s="14">
        <v>1031.5899999999999</v>
      </c>
      <c r="K540" s="14">
        <v>2063.1799999999998</v>
      </c>
    </row>
    <row r="541" spans="1:53" s="6" customFormat="1" x14ac:dyDescent="0.2">
      <c r="A541" s="1"/>
      <c r="B541" s="1"/>
      <c r="C541" s="1"/>
      <c r="D541" s="1"/>
      <c r="E541" s="2" t="s">
        <v>1160</v>
      </c>
      <c r="F541" s="7" t="s">
        <v>512</v>
      </c>
      <c r="H541" s="8" t="s">
        <v>2</v>
      </c>
      <c r="I541" s="8">
        <v>6</v>
      </c>
      <c r="J541" s="15">
        <v>1031.5899999999999</v>
      </c>
      <c r="K541" s="15">
        <v>6189.5399999999991</v>
      </c>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
      <c r="E542" s="2" t="s">
        <v>1161</v>
      </c>
      <c r="F542" s="4" t="s">
        <v>513</v>
      </c>
      <c r="H542" s="5" t="s">
        <v>2</v>
      </c>
      <c r="I542" s="5">
        <v>2</v>
      </c>
      <c r="J542" s="14">
        <v>407.03</v>
      </c>
      <c r="K542" s="14">
        <v>814.06</v>
      </c>
    </row>
    <row r="543" spans="1:53" s="6" customFormat="1" x14ac:dyDescent="0.2">
      <c r="A543" s="1"/>
      <c r="B543" s="1"/>
      <c r="C543" s="1"/>
      <c r="D543" s="1"/>
      <c r="E543" s="2" t="s">
        <v>1162</v>
      </c>
      <c r="F543" s="7" t="s">
        <v>514</v>
      </c>
      <c r="H543" s="8" t="s">
        <v>2</v>
      </c>
      <c r="I543" s="8">
        <v>2</v>
      </c>
      <c r="J543" s="15">
        <v>1628.13</v>
      </c>
      <c r="K543" s="15">
        <v>3256.26</v>
      </c>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
      <c r="E544" s="2" t="s">
        <v>1163</v>
      </c>
      <c r="F544" s="4" t="s">
        <v>515</v>
      </c>
      <c r="H544" s="5" t="s">
        <v>2</v>
      </c>
      <c r="I544" s="5">
        <v>2</v>
      </c>
      <c r="J544" s="14">
        <v>1628.13</v>
      </c>
      <c r="K544" s="14">
        <v>3256.26</v>
      </c>
    </row>
    <row r="545" spans="1:53" s="6" customFormat="1" x14ac:dyDescent="0.2">
      <c r="A545" s="1"/>
      <c r="B545" s="1"/>
      <c r="C545" s="1"/>
      <c r="D545" s="1"/>
      <c r="E545" s="2" t="s">
        <v>1164</v>
      </c>
      <c r="F545" s="7" t="s">
        <v>516</v>
      </c>
      <c r="H545" s="8" t="s">
        <v>2</v>
      </c>
      <c r="I545" s="8">
        <v>6</v>
      </c>
      <c r="J545" s="15">
        <v>2442.19</v>
      </c>
      <c r="K545" s="15">
        <v>14653.14</v>
      </c>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
      <c r="E546" s="2" t="s">
        <v>1165</v>
      </c>
      <c r="F546" s="4" t="s">
        <v>517</v>
      </c>
      <c r="H546" s="5" t="s">
        <v>812</v>
      </c>
      <c r="I546" s="5">
        <v>2</v>
      </c>
      <c r="J546" s="14">
        <v>17698.509999999998</v>
      </c>
      <c r="K546" s="14">
        <v>35397.019999999997</v>
      </c>
    </row>
    <row r="547" spans="1:53" s="6" customFormat="1" x14ac:dyDescent="0.2">
      <c r="A547" s="1"/>
      <c r="B547" s="1"/>
      <c r="C547" s="1"/>
      <c r="D547" s="1"/>
      <c r="E547" s="2" t="s">
        <v>1166</v>
      </c>
      <c r="F547" s="7" t="s">
        <v>518</v>
      </c>
      <c r="H547" s="8" t="s">
        <v>812</v>
      </c>
      <c r="I547" s="8">
        <v>2</v>
      </c>
      <c r="J547" s="15">
        <v>26294.959999999999</v>
      </c>
      <c r="K547" s="15">
        <v>52589.919999999998</v>
      </c>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
      <c r="E548" s="2" t="s">
        <v>1167</v>
      </c>
      <c r="F548" s="4" t="s">
        <v>519</v>
      </c>
      <c r="H548" s="5" t="s">
        <v>812</v>
      </c>
      <c r="I548" s="5">
        <v>2</v>
      </c>
      <c r="J548" s="14">
        <v>37511.879999999997</v>
      </c>
      <c r="K548" s="14">
        <v>75023.759999999995</v>
      </c>
    </row>
    <row r="549" spans="1:53" s="6" customFormat="1" x14ac:dyDescent="0.2">
      <c r="A549" s="1"/>
      <c r="B549" s="1"/>
      <c r="C549" s="1"/>
      <c r="D549" s="1"/>
      <c r="E549" s="2" t="s">
        <v>1168</v>
      </c>
      <c r="F549" s="7" t="s">
        <v>520</v>
      </c>
      <c r="H549" s="8" t="s">
        <v>812</v>
      </c>
      <c r="I549" s="8">
        <v>4</v>
      </c>
      <c r="J549" s="15">
        <v>58498.13</v>
      </c>
      <c r="K549" s="15">
        <v>233992.52</v>
      </c>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
      <c r="E550" s="2" t="s">
        <v>1169</v>
      </c>
      <c r="F550" s="4" t="s">
        <v>247</v>
      </c>
      <c r="H550" s="5" t="s">
        <v>807</v>
      </c>
      <c r="I550" s="5">
        <v>18</v>
      </c>
      <c r="J550" s="14">
        <v>128.09</v>
      </c>
      <c r="K550" s="14">
        <v>2305.62</v>
      </c>
    </row>
    <row r="551" spans="1:53" s="6" customFormat="1" x14ac:dyDescent="0.2">
      <c r="A551" s="1"/>
      <c r="B551" s="1"/>
      <c r="C551" s="1"/>
      <c r="D551" s="1"/>
      <c r="E551" s="2" t="s">
        <v>1170</v>
      </c>
      <c r="F551" s="7" t="s">
        <v>248</v>
      </c>
      <c r="H551" s="8" t="s">
        <v>807</v>
      </c>
      <c r="I551" s="8">
        <v>18</v>
      </c>
      <c r="J551" s="15">
        <v>136.79</v>
      </c>
      <c r="K551" s="15">
        <v>2462.2199999999998</v>
      </c>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
      <c r="E552" s="2" t="s">
        <v>1171</v>
      </c>
      <c r="F552" s="4" t="s">
        <v>249</v>
      </c>
      <c r="H552" s="5" t="s">
        <v>807</v>
      </c>
      <c r="I552" s="5">
        <v>18</v>
      </c>
      <c r="J552" s="14">
        <v>81.73</v>
      </c>
      <c r="K552" s="14">
        <v>1471.14</v>
      </c>
    </row>
    <row r="553" spans="1:53" s="6" customFormat="1" x14ac:dyDescent="0.2">
      <c r="A553" s="1"/>
      <c r="B553" s="1"/>
      <c r="C553" s="1"/>
      <c r="D553" s="1"/>
      <c r="E553" s="2" t="s">
        <v>1172</v>
      </c>
      <c r="F553" s="7" t="s">
        <v>250</v>
      </c>
      <c r="H553" s="8" t="s">
        <v>807</v>
      </c>
      <c r="I553" s="8">
        <v>18</v>
      </c>
      <c r="J553" s="15">
        <v>207.42</v>
      </c>
      <c r="K553" s="15">
        <v>3733.56</v>
      </c>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
      <c r="E554" s="2" t="s">
        <v>1173</v>
      </c>
      <c r="F554" s="4" t="s">
        <v>521</v>
      </c>
      <c r="H554" s="5" t="s">
        <v>812</v>
      </c>
      <c r="I554" s="5">
        <v>2</v>
      </c>
      <c r="J554" s="14">
        <v>1527.67</v>
      </c>
      <c r="K554" s="14">
        <v>3055.34</v>
      </c>
    </row>
    <row r="555" spans="1:53" s="6" customFormat="1" x14ac:dyDescent="0.2">
      <c r="A555" s="1"/>
      <c r="B555" s="1"/>
      <c r="C555" s="1"/>
      <c r="D555" s="1"/>
      <c r="E555" s="2" t="s">
        <v>1174</v>
      </c>
      <c r="F555" s="7" t="s">
        <v>522</v>
      </c>
      <c r="H555" s="8" t="s">
        <v>812</v>
      </c>
      <c r="I555" s="8">
        <v>4</v>
      </c>
      <c r="J555" s="15">
        <v>2530.44</v>
      </c>
      <c r="K555" s="15">
        <v>10121.76</v>
      </c>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
      <c r="E556" s="2" t="s">
        <v>1175</v>
      </c>
      <c r="F556" s="4" t="s">
        <v>523</v>
      </c>
      <c r="H556" s="5" t="s">
        <v>812</v>
      </c>
      <c r="I556" s="5">
        <v>2</v>
      </c>
      <c r="J556" s="14">
        <v>2281.96</v>
      </c>
      <c r="K556" s="14">
        <v>4563.92</v>
      </c>
    </row>
    <row r="557" spans="1:53" s="6" customFormat="1" x14ac:dyDescent="0.2">
      <c r="A557" s="1"/>
      <c r="B557" s="1"/>
      <c r="C557" s="1"/>
      <c r="D557" s="1"/>
      <c r="E557" s="2" t="s">
        <v>1176</v>
      </c>
      <c r="F557" s="7" t="s">
        <v>524</v>
      </c>
      <c r="H557" s="8" t="s">
        <v>812</v>
      </c>
      <c r="I557" s="8">
        <v>2</v>
      </c>
      <c r="J557" s="15">
        <v>1669.72</v>
      </c>
      <c r="K557" s="15">
        <v>3339.44</v>
      </c>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
      <c r="E558" s="2" t="s">
        <v>1177</v>
      </c>
      <c r="F558" s="4" t="s">
        <v>525</v>
      </c>
      <c r="H558" s="5" t="s">
        <v>812</v>
      </c>
      <c r="I558" s="5">
        <v>2</v>
      </c>
      <c r="J558" s="14">
        <v>1793</v>
      </c>
      <c r="K558" s="14">
        <v>3586</v>
      </c>
    </row>
    <row r="559" spans="1:53" s="6" customFormat="1" x14ac:dyDescent="0.2">
      <c r="A559" s="1"/>
      <c r="B559" s="1"/>
      <c r="C559" s="1"/>
      <c r="D559" s="1"/>
      <c r="E559" s="2" t="s">
        <v>1178</v>
      </c>
      <c r="F559" s="7" t="s">
        <v>526</v>
      </c>
      <c r="H559" s="8" t="s">
        <v>812</v>
      </c>
      <c r="I559" s="8">
        <v>2</v>
      </c>
      <c r="J559" s="15">
        <v>162.15</v>
      </c>
      <c r="K559" s="15">
        <v>324.3</v>
      </c>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
      <c r="E560" s="2" t="s">
        <v>1179</v>
      </c>
      <c r="F560" s="4" t="s">
        <v>527</v>
      </c>
      <c r="H560" s="5" t="s">
        <v>812</v>
      </c>
      <c r="I560" s="5">
        <v>2</v>
      </c>
      <c r="J560" s="14">
        <v>1759.53</v>
      </c>
      <c r="K560" s="14">
        <v>3519.06</v>
      </c>
    </row>
    <row r="561" spans="1:53" s="6" customFormat="1" x14ac:dyDescent="0.2">
      <c r="A561" s="1"/>
      <c r="B561" s="1"/>
      <c r="C561" s="1"/>
      <c r="D561" s="1"/>
      <c r="E561" s="2" t="s">
        <v>1180</v>
      </c>
      <c r="F561" s="7" t="s">
        <v>528</v>
      </c>
      <c r="H561" s="8" t="s">
        <v>812</v>
      </c>
      <c r="I561" s="8">
        <v>1</v>
      </c>
      <c r="J561" s="15">
        <v>2443.84</v>
      </c>
      <c r="K561" s="15">
        <v>2443.84</v>
      </c>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
      <c r="E562" s="2" t="s">
        <v>1181</v>
      </c>
      <c r="F562" s="4" t="s">
        <v>529</v>
      </c>
      <c r="H562" s="5" t="s">
        <v>812</v>
      </c>
      <c r="I562" s="5">
        <v>2</v>
      </c>
      <c r="J562" s="14">
        <v>1619.51</v>
      </c>
      <c r="K562" s="14">
        <v>3239.02</v>
      </c>
    </row>
    <row r="563" spans="1:53" s="6" customFormat="1" x14ac:dyDescent="0.2">
      <c r="A563" s="1"/>
      <c r="B563" s="1"/>
      <c r="C563" s="1"/>
      <c r="D563" s="1"/>
      <c r="E563" s="2" t="s">
        <v>1182</v>
      </c>
      <c r="F563" s="7" t="s">
        <v>530</v>
      </c>
      <c r="H563" s="8" t="s">
        <v>812</v>
      </c>
      <c r="I563" s="8">
        <v>1</v>
      </c>
      <c r="J563" s="15">
        <v>2209.09</v>
      </c>
      <c r="K563" s="15">
        <v>2209.09</v>
      </c>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
      <c r="E564" s="2" t="s">
        <v>1183</v>
      </c>
      <c r="F564" s="4" t="s">
        <v>531</v>
      </c>
      <c r="H564" s="5" t="s">
        <v>812</v>
      </c>
      <c r="I564" s="5">
        <v>1</v>
      </c>
      <c r="J564" s="14">
        <v>4468.84</v>
      </c>
      <c r="K564" s="14">
        <v>4468.84</v>
      </c>
    </row>
    <row r="565" spans="1:53" s="6" customFormat="1" x14ac:dyDescent="0.2">
      <c r="A565" s="1"/>
      <c r="B565" s="1"/>
      <c r="C565" s="1"/>
      <c r="D565" s="1"/>
      <c r="E565" s="2" t="s">
        <v>1184</v>
      </c>
      <c r="F565" s="7" t="s">
        <v>532</v>
      </c>
      <c r="H565" s="8" t="s">
        <v>812</v>
      </c>
      <c r="I565" s="8">
        <v>1</v>
      </c>
      <c r="J565" s="15">
        <v>3863.39</v>
      </c>
      <c r="K565" s="15">
        <v>3863.39</v>
      </c>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
      <c r="E566" s="2" t="s">
        <v>1185</v>
      </c>
      <c r="F566" s="4" t="s">
        <v>533</v>
      </c>
      <c r="H566" s="5" t="s">
        <v>812</v>
      </c>
      <c r="I566" s="5">
        <v>1</v>
      </c>
      <c r="J566" s="14">
        <v>902.05</v>
      </c>
      <c r="K566" s="14">
        <v>902.05</v>
      </c>
    </row>
    <row r="567" spans="1:53" s="6" customFormat="1" x14ac:dyDescent="0.2">
      <c r="A567" s="1"/>
      <c r="B567" s="1"/>
      <c r="C567" s="1"/>
      <c r="D567" s="1"/>
      <c r="E567" s="2" t="s">
        <v>1186</v>
      </c>
      <c r="F567" s="7" t="s">
        <v>534</v>
      </c>
      <c r="H567" s="8" t="s">
        <v>812</v>
      </c>
      <c r="I567" s="8">
        <v>1</v>
      </c>
      <c r="J567" s="15">
        <v>75.3</v>
      </c>
      <c r="K567" s="15">
        <v>75.3</v>
      </c>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
      <c r="E568" s="2" t="s">
        <v>1187</v>
      </c>
      <c r="F568" s="4" t="s">
        <v>535</v>
      </c>
      <c r="H568" s="5" t="s">
        <v>812</v>
      </c>
      <c r="I568" s="5">
        <v>1</v>
      </c>
      <c r="J568" s="14">
        <v>3436.87</v>
      </c>
      <c r="K568" s="14">
        <v>3436.87</v>
      </c>
    </row>
    <row r="569" spans="1:53" s="6" customFormat="1" x14ac:dyDescent="0.2">
      <c r="A569" s="1"/>
      <c r="B569" s="1"/>
      <c r="C569" s="1"/>
      <c r="D569" s="1"/>
      <c r="E569" s="2" t="s">
        <v>1188</v>
      </c>
      <c r="F569" s="7" t="s">
        <v>528</v>
      </c>
      <c r="H569" s="8" t="s">
        <v>812</v>
      </c>
      <c r="I569" s="8">
        <v>2</v>
      </c>
      <c r="J569" s="15">
        <v>2443.84</v>
      </c>
      <c r="K569" s="15">
        <v>4887.68</v>
      </c>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
      <c r="E570" s="2" t="s">
        <v>1189</v>
      </c>
      <c r="F570" s="4" t="s">
        <v>536</v>
      </c>
      <c r="H570" s="5" t="s">
        <v>812</v>
      </c>
      <c r="I570" s="5">
        <v>4</v>
      </c>
      <c r="J570" s="14">
        <v>1694.42</v>
      </c>
      <c r="K570" s="14">
        <v>6777.68</v>
      </c>
    </row>
    <row r="571" spans="1:53" s="6" customFormat="1" x14ac:dyDescent="0.2">
      <c r="A571" s="1"/>
      <c r="B571" s="1"/>
      <c r="C571" s="1"/>
      <c r="D571" s="1"/>
      <c r="E571" s="2" t="s">
        <v>1190</v>
      </c>
      <c r="F571" s="7" t="s">
        <v>537</v>
      </c>
      <c r="H571" s="8" t="s">
        <v>812</v>
      </c>
      <c r="I571" s="8">
        <v>2</v>
      </c>
      <c r="J571" s="15">
        <v>4360.01</v>
      </c>
      <c r="K571" s="15">
        <v>8720.02</v>
      </c>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
      <c r="E572" s="2" t="s">
        <v>1191</v>
      </c>
      <c r="F572" s="4" t="s">
        <v>531</v>
      </c>
      <c r="H572" s="5" t="s">
        <v>812</v>
      </c>
      <c r="I572" s="5">
        <v>2</v>
      </c>
      <c r="J572" s="14">
        <v>4468.84</v>
      </c>
      <c r="K572" s="14">
        <v>8937.68</v>
      </c>
    </row>
    <row r="573" spans="1:53" s="6" customFormat="1" x14ac:dyDescent="0.2">
      <c r="A573" s="1"/>
      <c r="B573" s="1"/>
      <c r="C573" s="1"/>
      <c r="D573" s="1"/>
      <c r="E573" s="2" t="s">
        <v>1192</v>
      </c>
      <c r="F573" s="7" t="s">
        <v>532</v>
      </c>
      <c r="H573" s="8" t="s">
        <v>812</v>
      </c>
      <c r="I573" s="8">
        <v>2</v>
      </c>
      <c r="J573" s="15">
        <v>3863.39</v>
      </c>
      <c r="K573" s="15">
        <v>7726.78</v>
      </c>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
      <c r="E574" s="2" t="s">
        <v>1193</v>
      </c>
      <c r="F574" s="4" t="s">
        <v>538</v>
      </c>
      <c r="H574" s="5" t="s">
        <v>812</v>
      </c>
      <c r="I574" s="5">
        <v>2</v>
      </c>
      <c r="J574" s="14">
        <v>215.59</v>
      </c>
      <c r="K574" s="14">
        <v>431.18</v>
      </c>
    </row>
    <row r="575" spans="1:53" s="6" customFormat="1" x14ac:dyDescent="0.2">
      <c r="A575" s="1"/>
      <c r="B575" s="1"/>
      <c r="C575" s="1"/>
      <c r="D575" s="1"/>
      <c r="E575" s="2" t="s">
        <v>1194</v>
      </c>
      <c r="F575" s="7" t="s">
        <v>539</v>
      </c>
      <c r="H575" s="8" t="s">
        <v>812</v>
      </c>
      <c r="I575" s="8">
        <v>2</v>
      </c>
      <c r="J575" s="15">
        <v>188.46</v>
      </c>
      <c r="K575" s="15">
        <v>376.92</v>
      </c>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
      <c r="E576" s="2" t="s">
        <v>1195</v>
      </c>
      <c r="F576" s="4" t="s">
        <v>535</v>
      </c>
      <c r="H576" s="5" t="s">
        <v>812</v>
      </c>
      <c r="I576" s="5">
        <v>2</v>
      </c>
      <c r="J576" s="14">
        <v>3436.87</v>
      </c>
      <c r="K576" s="14">
        <v>6873.74</v>
      </c>
    </row>
    <row r="577" spans="1:53" s="6" customFormat="1" x14ac:dyDescent="0.2">
      <c r="A577" s="1"/>
      <c r="B577" s="1"/>
      <c r="C577" s="1"/>
      <c r="D577" s="1"/>
      <c r="E577" s="2" t="s">
        <v>1196</v>
      </c>
      <c r="F577" s="7" t="s">
        <v>528</v>
      </c>
      <c r="H577" s="8" t="s">
        <v>812</v>
      </c>
      <c r="I577" s="8">
        <v>1</v>
      </c>
      <c r="J577" s="15">
        <v>2443.84</v>
      </c>
      <c r="K577" s="15">
        <v>2443.84</v>
      </c>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
      <c r="E578" s="2" t="s">
        <v>1197</v>
      </c>
      <c r="F578" s="4" t="s">
        <v>529</v>
      </c>
      <c r="H578" s="5" t="s">
        <v>812</v>
      </c>
      <c r="I578" s="5">
        <v>2</v>
      </c>
      <c r="J578" s="14">
        <v>1619.51</v>
      </c>
      <c r="K578" s="14">
        <v>3239.02</v>
      </c>
    </row>
    <row r="579" spans="1:53" s="6" customFormat="1" x14ac:dyDescent="0.2">
      <c r="A579" s="1"/>
      <c r="B579" s="1"/>
      <c r="C579" s="1"/>
      <c r="D579" s="1"/>
      <c r="E579" s="2" t="s">
        <v>1198</v>
      </c>
      <c r="F579" s="7" t="s">
        <v>530</v>
      </c>
      <c r="H579" s="8" t="s">
        <v>812</v>
      </c>
      <c r="I579" s="8">
        <v>1</v>
      </c>
      <c r="J579" s="15">
        <v>2209.09</v>
      </c>
      <c r="K579" s="15">
        <v>2209.09</v>
      </c>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
      <c r="E580" s="2" t="s">
        <v>1199</v>
      </c>
      <c r="F580" s="4" t="s">
        <v>531</v>
      </c>
      <c r="H580" s="5" t="s">
        <v>812</v>
      </c>
      <c r="I580" s="5">
        <v>1</v>
      </c>
      <c r="J580" s="14">
        <v>4468.84</v>
      </c>
      <c r="K580" s="14">
        <v>4468.84</v>
      </c>
    </row>
    <row r="581" spans="1:53" s="6" customFormat="1" x14ac:dyDescent="0.2">
      <c r="A581" s="1"/>
      <c r="B581" s="1"/>
      <c r="C581" s="1"/>
      <c r="D581" s="1"/>
      <c r="E581" s="2" t="s">
        <v>1200</v>
      </c>
      <c r="F581" s="7" t="s">
        <v>532</v>
      </c>
      <c r="H581" s="8" t="s">
        <v>812</v>
      </c>
      <c r="I581" s="8">
        <v>1</v>
      </c>
      <c r="J581" s="15">
        <v>3863.39</v>
      </c>
      <c r="K581" s="15">
        <v>3863.39</v>
      </c>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
      <c r="E582" s="2" t="s">
        <v>1201</v>
      </c>
      <c r="F582" s="4" t="s">
        <v>540</v>
      </c>
      <c r="H582" s="5" t="s">
        <v>812</v>
      </c>
      <c r="I582" s="5">
        <v>1</v>
      </c>
      <c r="J582" s="14">
        <v>275.45999999999998</v>
      </c>
      <c r="K582" s="14">
        <v>275.45999999999998</v>
      </c>
    </row>
    <row r="583" spans="1:53" s="6" customFormat="1" x14ac:dyDescent="0.2">
      <c r="A583" s="1"/>
      <c r="B583" s="1"/>
      <c r="C583" s="1"/>
      <c r="D583" s="1"/>
      <c r="E583" s="2" t="s">
        <v>1202</v>
      </c>
      <c r="F583" s="7" t="s">
        <v>541</v>
      </c>
      <c r="H583" s="8" t="s">
        <v>812</v>
      </c>
      <c r="I583" s="8">
        <v>1</v>
      </c>
      <c r="J583" s="15">
        <v>224.48</v>
      </c>
      <c r="K583" s="15">
        <v>224.48</v>
      </c>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
      <c r="E584" s="2" t="s">
        <v>1203</v>
      </c>
      <c r="F584" s="4" t="s">
        <v>535</v>
      </c>
      <c r="H584" s="5" t="s">
        <v>812</v>
      </c>
      <c r="I584" s="5">
        <v>1</v>
      </c>
      <c r="J584" s="14">
        <v>3129.53</v>
      </c>
      <c r="K584" s="14">
        <v>3129.53</v>
      </c>
    </row>
    <row r="585" spans="1:53" s="6" customFormat="1" x14ac:dyDescent="0.2">
      <c r="A585" s="1"/>
      <c r="B585" s="1"/>
      <c r="C585" s="1"/>
      <c r="D585" s="1"/>
      <c r="E585" s="2" t="s">
        <v>1204</v>
      </c>
      <c r="F585" s="7" t="s">
        <v>528</v>
      </c>
      <c r="H585" s="8" t="s">
        <v>812</v>
      </c>
      <c r="I585" s="8">
        <v>3</v>
      </c>
      <c r="J585" s="15">
        <v>2443.84</v>
      </c>
      <c r="K585" s="15">
        <v>7331.52</v>
      </c>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
      <c r="E586" s="2" t="s">
        <v>1205</v>
      </c>
      <c r="F586" s="4" t="s">
        <v>542</v>
      </c>
      <c r="H586" s="5" t="s">
        <v>812</v>
      </c>
      <c r="I586" s="5">
        <v>6</v>
      </c>
      <c r="J586" s="14">
        <v>3142.28</v>
      </c>
      <c r="K586" s="14">
        <v>18853.68</v>
      </c>
    </row>
    <row r="587" spans="1:53" s="6" customFormat="1" x14ac:dyDescent="0.2">
      <c r="A587" s="1"/>
      <c r="B587" s="1"/>
      <c r="C587" s="1"/>
      <c r="D587" s="1"/>
      <c r="E587" s="2" t="s">
        <v>1206</v>
      </c>
      <c r="F587" s="7" t="s">
        <v>543</v>
      </c>
      <c r="H587" s="8" t="s">
        <v>812</v>
      </c>
      <c r="I587" s="8">
        <v>3</v>
      </c>
      <c r="J587" s="15">
        <v>6491.35</v>
      </c>
      <c r="K587" s="15">
        <v>19474.050000000003</v>
      </c>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
      <c r="E588" s="2" t="s">
        <v>1207</v>
      </c>
      <c r="F588" s="4" t="s">
        <v>544</v>
      </c>
      <c r="H588" s="5" t="s">
        <v>812</v>
      </c>
      <c r="I588" s="5">
        <v>3</v>
      </c>
      <c r="J588" s="14">
        <v>8301.41</v>
      </c>
      <c r="K588" s="14">
        <v>24904.23</v>
      </c>
    </row>
    <row r="589" spans="1:53" s="6" customFormat="1" x14ac:dyDescent="0.2">
      <c r="A589" s="1"/>
      <c r="B589" s="1"/>
      <c r="C589" s="1"/>
      <c r="D589" s="1"/>
      <c r="E589" s="2" t="s">
        <v>1208</v>
      </c>
      <c r="F589" s="7" t="s">
        <v>545</v>
      </c>
      <c r="H589" s="8" t="s">
        <v>812</v>
      </c>
      <c r="I589" s="8">
        <v>3</v>
      </c>
      <c r="J589" s="15">
        <v>7638.23</v>
      </c>
      <c r="K589" s="15">
        <v>22914.69</v>
      </c>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
      <c r="E590" s="2" t="s">
        <v>1209</v>
      </c>
      <c r="F590" s="4" t="s">
        <v>546</v>
      </c>
      <c r="H590" s="5" t="s">
        <v>812</v>
      </c>
      <c r="I590" s="5">
        <v>3</v>
      </c>
      <c r="J590" s="14">
        <v>268.32</v>
      </c>
      <c r="K590" s="14">
        <v>804.96</v>
      </c>
    </row>
    <row r="591" spans="1:53" s="6" customFormat="1" x14ac:dyDescent="0.2">
      <c r="A591" s="1"/>
      <c r="B591" s="1"/>
      <c r="C591" s="1"/>
      <c r="D591" s="1"/>
      <c r="E591" s="2" t="s">
        <v>1210</v>
      </c>
      <c r="F591" s="7" t="s">
        <v>547</v>
      </c>
      <c r="H591" s="8" t="s">
        <v>812</v>
      </c>
      <c r="I591" s="8">
        <v>3</v>
      </c>
      <c r="J591" s="15">
        <v>216.89</v>
      </c>
      <c r="K591" s="15">
        <v>650.66999999999996</v>
      </c>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
      <c r="E592" s="2" t="s">
        <v>1211</v>
      </c>
      <c r="F592" s="4" t="s">
        <v>535</v>
      </c>
      <c r="H592" s="5" t="s">
        <v>812</v>
      </c>
      <c r="I592" s="5">
        <v>3</v>
      </c>
      <c r="J592" s="14">
        <v>3436.87</v>
      </c>
      <c r="K592" s="14">
        <v>10310.61</v>
      </c>
    </row>
    <row r="593" spans="1:53" s="6" customFormat="1" x14ac:dyDescent="0.2">
      <c r="A593" s="1"/>
      <c r="B593" s="1"/>
      <c r="C593" s="1"/>
      <c r="D593" s="1"/>
      <c r="E593" s="2" t="s">
        <v>1212</v>
      </c>
      <c r="F593" s="7" t="s">
        <v>548</v>
      </c>
      <c r="H593" s="8" t="s">
        <v>812</v>
      </c>
      <c r="I593" s="8">
        <v>3</v>
      </c>
      <c r="J593" s="15">
        <v>6720.14</v>
      </c>
      <c r="K593" s="15">
        <v>20160.420000000002</v>
      </c>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s="9" customFormat="1" x14ac:dyDescent="0.2">
      <c r="A594" s="1"/>
      <c r="B594" s="1"/>
      <c r="C594" s="1"/>
      <c r="D594" s="1"/>
      <c r="E594" s="10">
        <v>5</v>
      </c>
      <c r="F594" s="12" t="s">
        <v>800</v>
      </c>
      <c r="H594" s="12"/>
      <c r="I594" s="12"/>
      <c r="J594" s="16"/>
      <c r="K594" s="13">
        <f>SUM(K595:K693)</f>
        <v>1092632.8900000001</v>
      </c>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
      <c r="E595" s="2" t="s">
        <v>976</v>
      </c>
      <c r="F595" s="4" t="s">
        <v>549</v>
      </c>
      <c r="H595" s="5" t="s">
        <v>2</v>
      </c>
      <c r="I595" s="5">
        <v>20</v>
      </c>
      <c r="J595" s="14">
        <v>773.57</v>
      </c>
      <c r="K595" s="14">
        <v>15471.400000000001</v>
      </c>
    </row>
    <row r="596" spans="1:53" s="6" customFormat="1" x14ac:dyDescent="0.2">
      <c r="A596" s="1"/>
      <c r="B596" s="1"/>
      <c r="C596" s="1"/>
      <c r="D596" s="1"/>
      <c r="E596" s="2" t="s">
        <v>1087</v>
      </c>
      <c r="F596" s="7" t="s">
        <v>550</v>
      </c>
      <c r="H596" s="8" t="s">
        <v>2</v>
      </c>
      <c r="I596" s="8">
        <v>20</v>
      </c>
      <c r="J596" s="15">
        <v>1251.9100000000001</v>
      </c>
      <c r="K596" s="15">
        <v>25038.2</v>
      </c>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
      <c r="E597" s="2" t="s">
        <v>1088</v>
      </c>
      <c r="F597" s="4" t="s">
        <v>551</v>
      </c>
      <c r="H597" s="5" t="s">
        <v>2</v>
      </c>
      <c r="I597" s="5">
        <v>10</v>
      </c>
      <c r="J597" s="14">
        <v>1501.92</v>
      </c>
      <c r="K597" s="14">
        <v>15019.2</v>
      </c>
    </row>
    <row r="598" spans="1:53" s="6" customFormat="1" x14ac:dyDescent="0.2">
      <c r="A598" s="1"/>
      <c r="B598" s="1"/>
      <c r="C598" s="1"/>
      <c r="D598" s="1"/>
      <c r="E598" s="2" t="s">
        <v>1089</v>
      </c>
      <c r="F598" s="7" t="s">
        <v>552</v>
      </c>
      <c r="H598" s="8" t="s">
        <v>2</v>
      </c>
      <c r="I598" s="8">
        <v>16</v>
      </c>
      <c r="J598" s="15">
        <v>1997.2</v>
      </c>
      <c r="K598" s="15">
        <v>31955.200000000001</v>
      </c>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
      <c r="E599" s="2" t="s">
        <v>1090</v>
      </c>
      <c r="F599" s="4" t="s">
        <v>553</v>
      </c>
      <c r="H599" s="5" t="s">
        <v>2</v>
      </c>
      <c r="I599" s="5">
        <v>6</v>
      </c>
      <c r="J599" s="14">
        <v>2491.38</v>
      </c>
      <c r="K599" s="14">
        <v>14948.28</v>
      </c>
    </row>
    <row r="600" spans="1:53" s="6" customFormat="1" x14ac:dyDescent="0.2">
      <c r="A600" s="1"/>
      <c r="B600" s="1"/>
      <c r="C600" s="1"/>
      <c r="D600" s="1"/>
      <c r="E600" s="2" t="s">
        <v>1091</v>
      </c>
      <c r="F600" s="7" t="s">
        <v>554</v>
      </c>
      <c r="H600" s="8" t="s">
        <v>2</v>
      </c>
      <c r="I600" s="8">
        <v>5</v>
      </c>
      <c r="J600" s="15">
        <v>3119.45</v>
      </c>
      <c r="K600" s="15">
        <v>15597.25</v>
      </c>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
      <c r="E601" s="2" t="s">
        <v>1092</v>
      </c>
      <c r="F601" s="4" t="s">
        <v>555</v>
      </c>
      <c r="H601" s="5" t="s">
        <v>2</v>
      </c>
      <c r="I601" s="5">
        <v>10</v>
      </c>
      <c r="J601" s="14">
        <v>3991.44</v>
      </c>
      <c r="K601" s="14">
        <v>39914.400000000001</v>
      </c>
    </row>
    <row r="602" spans="1:53" s="6" customFormat="1" x14ac:dyDescent="0.2">
      <c r="A602" s="1"/>
      <c r="B602" s="1"/>
      <c r="C602" s="1"/>
      <c r="D602" s="1"/>
      <c r="E602" s="2" t="s">
        <v>1093</v>
      </c>
      <c r="F602" s="7" t="s">
        <v>556</v>
      </c>
      <c r="H602" s="8" t="s">
        <v>2</v>
      </c>
      <c r="I602" s="8">
        <v>12</v>
      </c>
      <c r="J602" s="15">
        <v>360.29</v>
      </c>
      <c r="K602" s="15">
        <v>4323.4800000000005</v>
      </c>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
      <c r="E603" s="2" t="s">
        <v>1094</v>
      </c>
      <c r="F603" s="4" t="s">
        <v>557</v>
      </c>
      <c r="H603" s="5" t="s">
        <v>2</v>
      </c>
      <c r="I603" s="5">
        <v>12</v>
      </c>
      <c r="J603" s="14">
        <v>477.5</v>
      </c>
      <c r="K603" s="14">
        <v>5730</v>
      </c>
    </row>
    <row r="604" spans="1:53" s="6" customFormat="1" x14ac:dyDescent="0.2">
      <c r="A604" s="1"/>
      <c r="B604" s="1"/>
      <c r="C604" s="1"/>
      <c r="D604" s="1"/>
      <c r="E604" s="2" t="s">
        <v>1095</v>
      </c>
      <c r="F604" s="7" t="s">
        <v>558</v>
      </c>
      <c r="H604" s="8" t="s">
        <v>2</v>
      </c>
      <c r="I604" s="8">
        <v>4</v>
      </c>
      <c r="J604" s="15">
        <v>892.68</v>
      </c>
      <c r="K604" s="15">
        <v>3570.72</v>
      </c>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
      <c r="E605" s="2" t="s">
        <v>1096</v>
      </c>
      <c r="F605" s="4" t="s">
        <v>559</v>
      </c>
      <c r="H605" s="5" t="s">
        <v>2</v>
      </c>
      <c r="I605" s="5">
        <v>13</v>
      </c>
      <c r="J605" s="14">
        <v>1099.6600000000001</v>
      </c>
      <c r="K605" s="14">
        <v>14295.580000000002</v>
      </c>
    </row>
    <row r="606" spans="1:53" s="6" customFormat="1" x14ac:dyDescent="0.2">
      <c r="A606" s="1"/>
      <c r="B606" s="1"/>
      <c r="C606" s="1"/>
      <c r="D606" s="1"/>
      <c r="E606" s="2" t="s">
        <v>1097</v>
      </c>
      <c r="F606" s="7" t="s">
        <v>560</v>
      </c>
      <c r="H606" s="8" t="s">
        <v>2</v>
      </c>
      <c r="I606" s="8">
        <v>4</v>
      </c>
      <c r="J606" s="15">
        <v>1104.55</v>
      </c>
      <c r="K606" s="15">
        <v>4418.2</v>
      </c>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
      <c r="E607" s="2" t="s">
        <v>1098</v>
      </c>
      <c r="F607" s="4" t="s">
        <v>561</v>
      </c>
      <c r="H607" s="5" t="s">
        <v>2</v>
      </c>
      <c r="I607" s="5">
        <v>4</v>
      </c>
      <c r="J607" s="14">
        <v>1109.44</v>
      </c>
      <c r="K607" s="14">
        <v>4437.76</v>
      </c>
    </row>
    <row r="608" spans="1:53" s="6" customFormat="1" x14ac:dyDescent="0.2">
      <c r="A608" s="1"/>
      <c r="B608" s="1"/>
      <c r="C608" s="1"/>
      <c r="D608" s="1"/>
      <c r="E608" s="2" t="s">
        <v>1099</v>
      </c>
      <c r="F608" s="7" t="s">
        <v>562</v>
      </c>
      <c r="H608" s="8" t="s">
        <v>2</v>
      </c>
      <c r="I608" s="8">
        <v>10</v>
      </c>
      <c r="J608" s="15">
        <v>2099.98</v>
      </c>
      <c r="K608" s="15">
        <v>20999.8</v>
      </c>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
      <c r="E609" s="2" t="s">
        <v>1100</v>
      </c>
      <c r="F609" s="4" t="s">
        <v>563</v>
      </c>
      <c r="H609" s="5" t="s">
        <v>2</v>
      </c>
      <c r="I609" s="5">
        <v>10</v>
      </c>
      <c r="J609" s="14">
        <v>325.37</v>
      </c>
      <c r="K609" s="14">
        <v>3253.7</v>
      </c>
    </row>
    <row r="610" spans="1:53" s="6" customFormat="1" x14ac:dyDescent="0.2">
      <c r="A610" s="1"/>
      <c r="B610" s="1"/>
      <c r="C610" s="1"/>
      <c r="D610" s="1"/>
      <c r="E610" s="2" t="s">
        <v>1101</v>
      </c>
      <c r="F610" s="7" t="s">
        <v>564</v>
      </c>
      <c r="H610" s="8" t="s">
        <v>2</v>
      </c>
      <c r="I610" s="8">
        <v>12</v>
      </c>
      <c r="J610" s="15">
        <v>472</v>
      </c>
      <c r="K610" s="15">
        <v>5664</v>
      </c>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
      <c r="E611" s="2" t="s">
        <v>1102</v>
      </c>
      <c r="F611" s="4" t="s">
        <v>565</v>
      </c>
      <c r="H611" s="5" t="s">
        <v>2</v>
      </c>
      <c r="I611" s="5">
        <v>4</v>
      </c>
      <c r="J611" s="14">
        <v>493.39</v>
      </c>
      <c r="K611" s="14">
        <v>1973.56</v>
      </c>
    </row>
    <row r="612" spans="1:53" s="6" customFormat="1" x14ac:dyDescent="0.2">
      <c r="A612" s="1"/>
      <c r="B612" s="1"/>
      <c r="C612" s="1"/>
      <c r="D612" s="1"/>
      <c r="E612" s="2" t="s">
        <v>1103</v>
      </c>
      <c r="F612" s="7" t="s">
        <v>566</v>
      </c>
      <c r="H612" s="8" t="s">
        <v>2</v>
      </c>
      <c r="I612" s="8">
        <v>13</v>
      </c>
      <c r="J612" s="15">
        <v>747.01</v>
      </c>
      <c r="K612" s="15">
        <v>9711.1299999999992</v>
      </c>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
      <c r="E613" s="2" t="s">
        <v>1104</v>
      </c>
      <c r="F613" s="4" t="s">
        <v>567</v>
      </c>
      <c r="H613" s="5" t="s">
        <v>2</v>
      </c>
      <c r="I613" s="5">
        <v>4</v>
      </c>
      <c r="J613" s="14">
        <v>760.24</v>
      </c>
      <c r="K613" s="14">
        <v>3040.96</v>
      </c>
    </row>
    <row r="614" spans="1:53" s="6" customFormat="1" x14ac:dyDescent="0.2">
      <c r="A614" s="1"/>
      <c r="B614" s="1"/>
      <c r="C614" s="1"/>
      <c r="D614" s="1"/>
      <c r="E614" s="2" t="s">
        <v>1105</v>
      </c>
      <c r="F614" s="7" t="s">
        <v>568</v>
      </c>
      <c r="H614" s="8" t="s">
        <v>2</v>
      </c>
      <c r="I614" s="8">
        <v>4</v>
      </c>
      <c r="J614" s="15">
        <v>773.47</v>
      </c>
      <c r="K614" s="15">
        <v>3093.88</v>
      </c>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
      <c r="E615" s="2" t="s">
        <v>1106</v>
      </c>
      <c r="F615" s="4" t="s">
        <v>569</v>
      </c>
      <c r="H615" s="5" t="s">
        <v>2</v>
      </c>
      <c r="I615" s="5">
        <v>10</v>
      </c>
      <c r="J615" s="14">
        <v>1002.97</v>
      </c>
      <c r="K615" s="14">
        <v>10029.700000000001</v>
      </c>
    </row>
    <row r="616" spans="1:53" s="6" customFormat="1" x14ac:dyDescent="0.2">
      <c r="A616" s="1"/>
      <c r="B616" s="1"/>
      <c r="C616" s="1"/>
      <c r="D616" s="1"/>
      <c r="E616" s="2" t="s">
        <v>1107</v>
      </c>
      <c r="F616" s="7" t="s">
        <v>570</v>
      </c>
      <c r="H616" s="8" t="s">
        <v>2</v>
      </c>
      <c r="I616" s="8">
        <v>10</v>
      </c>
      <c r="J616" s="15">
        <v>230.09</v>
      </c>
      <c r="K616" s="15">
        <v>2300.9</v>
      </c>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
      <c r="E617" s="2" t="s">
        <v>1108</v>
      </c>
      <c r="F617" s="4" t="s">
        <v>571</v>
      </c>
      <c r="H617" s="5" t="s">
        <v>2</v>
      </c>
      <c r="I617" s="5">
        <v>12</v>
      </c>
      <c r="J617" s="14">
        <v>289.75</v>
      </c>
      <c r="K617" s="14">
        <v>3477</v>
      </c>
    </row>
    <row r="618" spans="1:53" s="6" customFormat="1" x14ac:dyDescent="0.2">
      <c r="A618" s="1"/>
      <c r="B618" s="1"/>
      <c r="C618" s="1"/>
      <c r="D618" s="1"/>
      <c r="E618" s="2" t="s">
        <v>1109</v>
      </c>
      <c r="F618" s="7" t="s">
        <v>572</v>
      </c>
      <c r="H618" s="8" t="s">
        <v>2</v>
      </c>
      <c r="I618" s="8">
        <v>4</v>
      </c>
      <c r="J618" s="15">
        <v>374.97</v>
      </c>
      <c r="K618" s="15">
        <v>1499.88</v>
      </c>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
      <c r="E619" s="2" t="s">
        <v>1110</v>
      </c>
      <c r="F619" s="4" t="s">
        <v>573</v>
      </c>
      <c r="H619" s="5" t="s">
        <v>2</v>
      </c>
      <c r="I619" s="5">
        <v>13</v>
      </c>
      <c r="J619" s="14">
        <v>374.97</v>
      </c>
      <c r="K619" s="14">
        <v>4874.6100000000006</v>
      </c>
    </row>
    <row r="620" spans="1:53" s="6" customFormat="1" x14ac:dyDescent="0.2">
      <c r="A620" s="1"/>
      <c r="B620" s="1"/>
      <c r="C620" s="1"/>
      <c r="D620" s="1"/>
      <c r="E620" s="2" t="s">
        <v>1111</v>
      </c>
      <c r="F620" s="7" t="s">
        <v>574</v>
      </c>
      <c r="H620" s="8" t="s">
        <v>2</v>
      </c>
      <c r="I620" s="8">
        <v>4</v>
      </c>
      <c r="J620" s="15">
        <v>698.8</v>
      </c>
      <c r="K620" s="15">
        <v>2795.2</v>
      </c>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
      <c r="E621" s="2" t="s">
        <v>1112</v>
      </c>
      <c r="F621" s="4" t="s">
        <v>575</v>
      </c>
      <c r="H621" s="5" t="s">
        <v>2</v>
      </c>
      <c r="I621" s="5">
        <v>4</v>
      </c>
      <c r="J621" s="14">
        <v>903.33</v>
      </c>
      <c r="K621" s="14">
        <v>3613.32</v>
      </c>
    </row>
    <row r="622" spans="1:53" s="6" customFormat="1" x14ac:dyDescent="0.2">
      <c r="A622" s="1"/>
      <c r="B622" s="1"/>
      <c r="C622" s="1"/>
      <c r="D622" s="1"/>
      <c r="E622" s="2" t="s">
        <v>1113</v>
      </c>
      <c r="F622" s="7" t="s">
        <v>576</v>
      </c>
      <c r="H622" s="8" t="s">
        <v>2</v>
      </c>
      <c r="I622" s="8">
        <v>10</v>
      </c>
      <c r="J622" s="15">
        <v>2454.33</v>
      </c>
      <c r="K622" s="15">
        <v>24543.3</v>
      </c>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
      <c r="E623" s="2" t="s">
        <v>1114</v>
      </c>
      <c r="F623" s="4" t="s">
        <v>577</v>
      </c>
      <c r="H623" s="5" t="s">
        <v>2</v>
      </c>
      <c r="I623" s="5">
        <v>18</v>
      </c>
      <c r="J623" s="14">
        <v>1060.02</v>
      </c>
      <c r="K623" s="14">
        <v>19080.36</v>
      </c>
    </row>
    <row r="624" spans="1:53" s="6" customFormat="1" x14ac:dyDescent="0.2">
      <c r="A624" s="1"/>
      <c r="B624" s="1"/>
      <c r="C624" s="1"/>
      <c r="D624" s="1"/>
      <c r="E624" s="2" t="s">
        <v>1115</v>
      </c>
      <c r="F624" s="7" t="s">
        <v>578</v>
      </c>
      <c r="H624" s="8" t="s">
        <v>2</v>
      </c>
      <c r="I624" s="8">
        <v>18</v>
      </c>
      <c r="J624" s="15">
        <v>1784.09</v>
      </c>
      <c r="K624" s="15">
        <v>32113.62</v>
      </c>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
      <c r="E625" s="2" t="s">
        <v>1116</v>
      </c>
      <c r="F625" s="4" t="s">
        <v>579</v>
      </c>
      <c r="H625" s="5" t="s">
        <v>2</v>
      </c>
      <c r="I625" s="5">
        <v>10</v>
      </c>
      <c r="J625" s="14">
        <v>3689.52</v>
      </c>
      <c r="K625" s="14">
        <v>36895.199999999997</v>
      </c>
    </row>
    <row r="626" spans="1:53" s="6" customFormat="1" x14ac:dyDescent="0.2">
      <c r="A626" s="1"/>
      <c r="B626" s="1"/>
      <c r="C626" s="1"/>
      <c r="D626" s="1"/>
      <c r="E626" s="2" t="s">
        <v>1117</v>
      </c>
      <c r="F626" s="7" t="s">
        <v>580</v>
      </c>
      <c r="H626" s="8" t="s">
        <v>2</v>
      </c>
      <c r="I626" s="8">
        <v>15</v>
      </c>
      <c r="J626" s="15">
        <v>5831.32</v>
      </c>
      <c r="K626" s="15">
        <v>87469.799999999988</v>
      </c>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
      <c r="E627" s="2" t="s">
        <v>1118</v>
      </c>
      <c r="F627" s="4" t="s">
        <v>581</v>
      </c>
      <c r="H627" s="5" t="s">
        <v>2</v>
      </c>
      <c r="I627" s="5">
        <v>6</v>
      </c>
      <c r="J627" s="14">
        <v>8720.7999999999993</v>
      </c>
      <c r="K627" s="14">
        <v>52324.799999999996</v>
      </c>
    </row>
    <row r="628" spans="1:53" s="6" customFormat="1" x14ac:dyDescent="0.2">
      <c r="A628" s="1"/>
      <c r="B628" s="1"/>
      <c r="C628" s="1"/>
      <c r="D628" s="1"/>
      <c r="E628" s="2" t="s">
        <v>1119</v>
      </c>
      <c r="F628" s="7" t="s">
        <v>582</v>
      </c>
      <c r="H628" s="8" t="s">
        <v>2</v>
      </c>
      <c r="I628" s="8">
        <v>5</v>
      </c>
      <c r="J628" s="15">
        <v>11720.84</v>
      </c>
      <c r="K628" s="15">
        <v>58604.2</v>
      </c>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
      <c r="E629" s="2" t="s">
        <v>1120</v>
      </c>
      <c r="F629" s="4" t="s">
        <v>583</v>
      </c>
      <c r="H629" s="5" t="s">
        <v>2</v>
      </c>
      <c r="I629" s="5">
        <v>5</v>
      </c>
      <c r="J629" s="14">
        <v>18134.53</v>
      </c>
      <c r="K629" s="14">
        <v>90672.65</v>
      </c>
    </row>
    <row r="630" spans="1:53" s="6" customFormat="1" x14ac:dyDescent="0.2">
      <c r="A630" s="1"/>
      <c r="B630" s="1"/>
      <c r="C630" s="1"/>
      <c r="D630" s="1"/>
      <c r="E630" s="2" t="s">
        <v>1121</v>
      </c>
      <c r="F630" s="7" t="s">
        <v>584</v>
      </c>
      <c r="H630" s="8" t="s">
        <v>2</v>
      </c>
      <c r="I630" s="8">
        <v>8</v>
      </c>
      <c r="J630" s="15">
        <v>27890.15</v>
      </c>
      <c r="K630" s="15">
        <v>223121.2</v>
      </c>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
      <c r="E631" s="2" t="s">
        <v>1122</v>
      </c>
      <c r="F631" s="4" t="s">
        <v>247</v>
      </c>
      <c r="H631" s="5" t="s">
        <v>807</v>
      </c>
      <c r="I631" s="5">
        <v>18</v>
      </c>
      <c r="J631" s="14">
        <v>128.09</v>
      </c>
      <c r="K631" s="14">
        <v>2305.62</v>
      </c>
    </row>
    <row r="632" spans="1:53" s="6" customFormat="1" x14ac:dyDescent="0.2">
      <c r="A632" s="1"/>
      <c r="B632" s="1"/>
      <c r="C632" s="1"/>
      <c r="D632" s="1"/>
      <c r="E632" s="2" t="s">
        <v>1123</v>
      </c>
      <c r="F632" s="7" t="s">
        <v>248</v>
      </c>
      <c r="H632" s="8" t="s">
        <v>807</v>
      </c>
      <c r="I632" s="8">
        <v>18</v>
      </c>
      <c r="J632" s="15">
        <v>136.79</v>
      </c>
      <c r="K632" s="15">
        <v>2462.2199999999998</v>
      </c>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
      <c r="E633" s="2" t="s">
        <v>1124</v>
      </c>
      <c r="F633" s="4" t="s">
        <v>249</v>
      </c>
      <c r="H633" s="5" t="s">
        <v>807</v>
      </c>
      <c r="I633" s="5">
        <v>18</v>
      </c>
      <c r="J633" s="14">
        <v>81.73</v>
      </c>
      <c r="K633" s="14">
        <v>1471.14</v>
      </c>
    </row>
    <row r="634" spans="1:53" s="6" customFormat="1" x14ac:dyDescent="0.2">
      <c r="A634" s="1"/>
      <c r="B634" s="1"/>
      <c r="C634" s="1"/>
      <c r="D634" s="1"/>
      <c r="E634" s="2" t="s">
        <v>1125</v>
      </c>
      <c r="F634" s="7" t="s">
        <v>250</v>
      </c>
      <c r="H634" s="8" t="s">
        <v>807</v>
      </c>
      <c r="I634" s="8">
        <v>18</v>
      </c>
      <c r="J634" s="15">
        <v>207.42</v>
      </c>
      <c r="K634" s="15">
        <v>3733.56</v>
      </c>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
      <c r="E635" s="2" t="s">
        <v>1126</v>
      </c>
      <c r="F635" s="4" t="s">
        <v>585</v>
      </c>
      <c r="H635" s="5" t="s">
        <v>808</v>
      </c>
      <c r="I635" s="5">
        <v>500</v>
      </c>
      <c r="J635" s="14">
        <v>0</v>
      </c>
      <c r="K635" s="14">
        <v>0</v>
      </c>
    </row>
    <row r="636" spans="1:53" s="6" customFormat="1" x14ac:dyDescent="0.2">
      <c r="A636" s="1"/>
      <c r="B636" s="1"/>
      <c r="C636" s="1"/>
      <c r="D636" s="1"/>
      <c r="E636" s="2" t="s">
        <v>1127</v>
      </c>
      <c r="F636" s="7" t="s">
        <v>586</v>
      </c>
      <c r="H636" s="8" t="s">
        <v>812</v>
      </c>
      <c r="I636" s="8">
        <v>3</v>
      </c>
      <c r="J636" s="15">
        <v>0</v>
      </c>
      <c r="K636" s="15">
        <v>0</v>
      </c>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
      <c r="E637" s="2" t="s">
        <v>1128</v>
      </c>
      <c r="F637" s="4" t="s">
        <v>587</v>
      </c>
      <c r="H637" s="5" t="s">
        <v>814</v>
      </c>
      <c r="I637" s="5">
        <v>500</v>
      </c>
      <c r="J637" s="14">
        <v>37.22</v>
      </c>
      <c r="K637" s="14">
        <v>18610</v>
      </c>
    </row>
    <row r="638" spans="1:53" s="6" customFormat="1" x14ac:dyDescent="0.2">
      <c r="A638" s="1"/>
      <c r="B638" s="1"/>
      <c r="C638" s="1"/>
      <c r="D638" s="1"/>
      <c r="E638" s="2" t="s">
        <v>1129</v>
      </c>
      <c r="F638" s="7" t="s">
        <v>588</v>
      </c>
      <c r="H638" s="8" t="s">
        <v>808</v>
      </c>
      <c r="I638" s="8">
        <v>2</v>
      </c>
      <c r="J638" s="15">
        <v>84.45</v>
      </c>
      <c r="K638" s="15">
        <v>168.9</v>
      </c>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
      <c r="E639" s="2" t="s">
        <v>1130</v>
      </c>
      <c r="F639" s="4" t="s">
        <v>589</v>
      </c>
      <c r="H639" s="5" t="s">
        <v>812</v>
      </c>
      <c r="I639" s="5">
        <v>2</v>
      </c>
      <c r="J639" s="14">
        <v>20.05</v>
      </c>
      <c r="K639" s="14">
        <v>40.1</v>
      </c>
    </row>
    <row r="640" spans="1:53" s="6" customFormat="1" x14ac:dyDescent="0.2">
      <c r="A640" s="1"/>
      <c r="B640" s="1"/>
      <c r="C640" s="1"/>
      <c r="D640" s="1"/>
      <c r="E640" s="2" t="s">
        <v>1131</v>
      </c>
      <c r="F640" s="7" t="s">
        <v>590</v>
      </c>
      <c r="H640" s="8" t="s">
        <v>812</v>
      </c>
      <c r="I640" s="8">
        <v>2</v>
      </c>
      <c r="J640" s="15">
        <v>22.85</v>
      </c>
      <c r="K640" s="15">
        <v>45.7</v>
      </c>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
      <c r="E641" s="2" t="s">
        <v>1132</v>
      </c>
      <c r="F641" s="4" t="s">
        <v>591</v>
      </c>
      <c r="H641" s="5" t="s">
        <v>812</v>
      </c>
      <c r="I641" s="5">
        <v>2</v>
      </c>
      <c r="J641" s="14">
        <v>362.32</v>
      </c>
      <c r="K641" s="14">
        <v>724.64</v>
      </c>
    </row>
    <row r="642" spans="1:53" s="6" customFormat="1" x14ac:dyDescent="0.2">
      <c r="A642" s="1"/>
      <c r="B642" s="1"/>
      <c r="C642" s="1"/>
      <c r="D642" s="1"/>
      <c r="E642" s="2" t="s">
        <v>1133</v>
      </c>
      <c r="F642" s="7" t="s">
        <v>592</v>
      </c>
      <c r="H642" s="8" t="s">
        <v>812</v>
      </c>
      <c r="I642" s="8">
        <v>2</v>
      </c>
      <c r="J642" s="15">
        <v>164.9</v>
      </c>
      <c r="K642" s="15">
        <v>329.8</v>
      </c>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
      <c r="E643" s="2" t="s">
        <v>1134</v>
      </c>
      <c r="F643" s="4" t="s">
        <v>593</v>
      </c>
      <c r="H643" s="5" t="s">
        <v>812</v>
      </c>
      <c r="I643" s="5">
        <v>2</v>
      </c>
      <c r="J643" s="14">
        <v>164.9</v>
      </c>
      <c r="K643" s="14">
        <v>329.8</v>
      </c>
    </row>
    <row r="644" spans="1:53" s="6" customFormat="1" x14ac:dyDescent="0.2">
      <c r="A644" s="1"/>
      <c r="B644" s="1"/>
      <c r="C644" s="1"/>
      <c r="D644" s="1"/>
      <c r="E644" s="2" t="s">
        <v>1135</v>
      </c>
      <c r="F644" s="7" t="s">
        <v>594</v>
      </c>
      <c r="H644" s="8" t="s">
        <v>812</v>
      </c>
      <c r="I644" s="8">
        <v>6</v>
      </c>
      <c r="J644" s="15">
        <v>378.2</v>
      </c>
      <c r="K644" s="15">
        <v>2269.1999999999998</v>
      </c>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
      <c r="E645" s="2" t="s">
        <v>1136</v>
      </c>
      <c r="F645" s="4" t="s">
        <v>595</v>
      </c>
      <c r="H645" s="5" t="s">
        <v>812</v>
      </c>
      <c r="I645" s="5">
        <v>14</v>
      </c>
      <c r="J645" s="14">
        <v>347.28</v>
      </c>
      <c r="K645" s="14">
        <v>4861.92</v>
      </c>
    </row>
    <row r="646" spans="1:53" s="6" customFormat="1" x14ac:dyDescent="0.2">
      <c r="A646" s="1"/>
      <c r="B646" s="1"/>
      <c r="C646" s="1"/>
      <c r="D646" s="1"/>
      <c r="E646" s="2" t="s">
        <v>1137</v>
      </c>
      <c r="F646" s="7" t="s">
        <v>596</v>
      </c>
      <c r="H646" s="8" t="s">
        <v>812</v>
      </c>
      <c r="I646" s="8">
        <v>2</v>
      </c>
      <c r="J646" s="15">
        <v>443.25</v>
      </c>
      <c r="K646" s="15">
        <v>886.5</v>
      </c>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
      <c r="E647" s="2" t="s">
        <v>1138</v>
      </c>
      <c r="F647" s="4" t="s">
        <v>597</v>
      </c>
      <c r="H647" s="5" t="s">
        <v>812</v>
      </c>
      <c r="I647" s="5">
        <v>4</v>
      </c>
      <c r="J647" s="14">
        <v>393.58</v>
      </c>
      <c r="K647" s="14">
        <v>1574.32</v>
      </c>
    </row>
    <row r="648" spans="1:53" s="6" customFormat="1" x14ac:dyDescent="0.2">
      <c r="A648" s="1"/>
      <c r="B648" s="1"/>
      <c r="C648" s="1"/>
      <c r="D648" s="1"/>
      <c r="E648" s="2" t="s">
        <v>1139</v>
      </c>
      <c r="F648" s="7" t="s">
        <v>598</v>
      </c>
      <c r="H648" s="8" t="s">
        <v>812</v>
      </c>
      <c r="I648" s="8">
        <v>2</v>
      </c>
      <c r="J648" s="15">
        <v>578.79</v>
      </c>
      <c r="K648" s="15">
        <v>1157.58</v>
      </c>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
      <c r="E649" s="2" t="s">
        <v>1140</v>
      </c>
      <c r="F649" s="4" t="s">
        <v>599</v>
      </c>
      <c r="H649" s="5" t="s">
        <v>812</v>
      </c>
      <c r="I649" s="5">
        <v>2</v>
      </c>
      <c r="J649" s="14">
        <v>930.49</v>
      </c>
      <c r="K649" s="14">
        <v>1860.98</v>
      </c>
    </row>
    <row r="650" spans="1:53" s="6" customFormat="1" x14ac:dyDescent="0.2">
      <c r="A650" s="1"/>
      <c r="B650" s="1"/>
      <c r="C650" s="1"/>
      <c r="D650" s="1"/>
      <c r="E650" s="2" t="s">
        <v>1141</v>
      </c>
      <c r="F650" s="7" t="s">
        <v>600</v>
      </c>
      <c r="H650" s="8" t="s">
        <v>812</v>
      </c>
      <c r="I650" s="8">
        <v>2</v>
      </c>
      <c r="J650" s="15">
        <v>588.54999999999995</v>
      </c>
      <c r="K650" s="15">
        <v>1177.0999999999999</v>
      </c>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
      <c r="E651" s="2" t="s">
        <v>1142</v>
      </c>
      <c r="F651" s="4" t="s">
        <v>601</v>
      </c>
      <c r="H651" s="5" t="s">
        <v>812</v>
      </c>
      <c r="I651" s="5">
        <v>4</v>
      </c>
      <c r="J651" s="14">
        <v>173.64</v>
      </c>
      <c r="K651" s="14">
        <v>694.56</v>
      </c>
    </row>
    <row r="652" spans="1:53" s="6" customFormat="1" x14ac:dyDescent="0.2">
      <c r="A652" s="1"/>
      <c r="B652" s="1"/>
      <c r="C652" s="1"/>
      <c r="D652" s="1"/>
      <c r="E652" s="2" t="s">
        <v>1143</v>
      </c>
      <c r="F652" s="7" t="s">
        <v>602</v>
      </c>
      <c r="H652" s="8" t="s">
        <v>812</v>
      </c>
      <c r="I652" s="8">
        <v>2</v>
      </c>
      <c r="J652" s="15">
        <v>588.54999999999995</v>
      </c>
      <c r="K652" s="15">
        <v>1177.0999999999999</v>
      </c>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
      <c r="E653" s="2" t="s">
        <v>1144</v>
      </c>
      <c r="F653" s="4" t="s">
        <v>468</v>
      </c>
      <c r="H653" s="5" t="s">
        <v>812</v>
      </c>
      <c r="I653" s="5">
        <v>2</v>
      </c>
      <c r="J653" s="14">
        <v>11.67</v>
      </c>
      <c r="K653" s="14">
        <v>23.34</v>
      </c>
    </row>
    <row r="654" spans="1:53" s="6" customFormat="1" x14ac:dyDescent="0.2">
      <c r="A654" s="1"/>
      <c r="B654" s="1"/>
      <c r="C654" s="1"/>
      <c r="D654" s="1"/>
      <c r="E654" s="2" t="s">
        <v>1145</v>
      </c>
      <c r="F654" s="7" t="s">
        <v>603</v>
      </c>
      <c r="H654" s="8" t="s">
        <v>812</v>
      </c>
      <c r="I654" s="8">
        <v>5</v>
      </c>
      <c r="J654" s="15">
        <v>18.73</v>
      </c>
      <c r="K654" s="15">
        <v>93.65</v>
      </c>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
      <c r="E655" s="2" t="s">
        <v>1146</v>
      </c>
      <c r="F655" s="4" t="s">
        <v>604</v>
      </c>
      <c r="H655" s="5" t="s">
        <v>812</v>
      </c>
      <c r="I655" s="5">
        <v>2</v>
      </c>
      <c r="J655" s="14">
        <v>67.22</v>
      </c>
      <c r="K655" s="14">
        <v>134.44</v>
      </c>
    </row>
    <row r="656" spans="1:53" s="6" customFormat="1" x14ac:dyDescent="0.2">
      <c r="A656" s="1"/>
      <c r="B656" s="1"/>
      <c r="C656" s="1"/>
      <c r="D656" s="1"/>
      <c r="E656" s="2" t="s">
        <v>1147</v>
      </c>
      <c r="F656" s="7" t="s">
        <v>605</v>
      </c>
      <c r="H656" s="8" t="s">
        <v>812</v>
      </c>
      <c r="I656" s="8">
        <v>2</v>
      </c>
      <c r="J656" s="15">
        <v>96.81</v>
      </c>
      <c r="K656" s="15">
        <v>193.62</v>
      </c>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
      <c r="E657" s="2" t="s">
        <v>1148</v>
      </c>
      <c r="F657" s="4" t="s">
        <v>606</v>
      </c>
      <c r="H657" s="5" t="s">
        <v>812</v>
      </c>
      <c r="I657" s="5">
        <v>4</v>
      </c>
      <c r="J657" s="14">
        <v>215.22</v>
      </c>
      <c r="K657" s="14">
        <v>860.88</v>
      </c>
    </row>
    <row r="658" spans="1:53" s="6" customFormat="1" x14ac:dyDescent="0.2">
      <c r="A658" s="1"/>
      <c r="B658" s="1"/>
      <c r="C658" s="1"/>
      <c r="D658" s="1"/>
      <c r="E658" s="2" t="s">
        <v>1149</v>
      </c>
      <c r="F658" s="7" t="s">
        <v>607</v>
      </c>
      <c r="H658" s="8" t="s">
        <v>812</v>
      </c>
      <c r="I658" s="8">
        <v>2</v>
      </c>
      <c r="J658" s="15">
        <v>215.22</v>
      </c>
      <c r="K658" s="15">
        <v>430.44</v>
      </c>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
      <c r="E659" s="2" t="s">
        <v>1602</v>
      </c>
      <c r="F659" s="4" t="s">
        <v>608</v>
      </c>
      <c r="H659" s="5" t="s">
        <v>812</v>
      </c>
      <c r="I659" s="5">
        <v>2</v>
      </c>
      <c r="J659" s="14">
        <v>25.96</v>
      </c>
      <c r="K659" s="14">
        <v>51.92</v>
      </c>
    </row>
    <row r="660" spans="1:53" s="6" customFormat="1" x14ac:dyDescent="0.2">
      <c r="A660" s="1"/>
      <c r="B660" s="1"/>
      <c r="C660" s="1"/>
      <c r="D660" s="1"/>
      <c r="E660" s="2" t="s">
        <v>1603</v>
      </c>
      <c r="F660" s="7" t="s">
        <v>609</v>
      </c>
      <c r="H660" s="8" t="s">
        <v>812</v>
      </c>
      <c r="I660" s="8">
        <v>9</v>
      </c>
      <c r="J660" s="15">
        <v>23.29</v>
      </c>
      <c r="K660" s="15">
        <v>209.60999999999999</v>
      </c>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
      <c r="E661" s="2" t="s">
        <v>1604</v>
      </c>
      <c r="F661" s="4" t="s">
        <v>610</v>
      </c>
      <c r="H661" s="5" t="s">
        <v>812</v>
      </c>
      <c r="I661" s="5">
        <v>10</v>
      </c>
      <c r="J661" s="14">
        <v>30.56</v>
      </c>
      <c r="K661" s="14">
        <v>305.59999999999997</v>
      </c>
    </row>
    <row r="662" spans="1:53" s="6" customFormat="1" x14ac:dyDescent="0.2">
      <c r="A662" s="1"/>
      <c r="B662" s="1"/>
      <c r="C662" s="1"/>
      <c r="D662" s="1"/>
      <c r="E662" s="2" t="s">
        <v>1605</v>
      </c>
      <c r="F662" s="7" t="s">
        <v>611</v>
      </c>
      <c r="H662" s="8" t="s">
        <v>812</v>
      </c>
      <c r="I662" s="8">
        <v>6</v>
      </c>
      <c r="J662" s="15">
        <v>30.56</v>
      </c>
      <c r="K662" s="15">
        <v>183.35999999999999</v>
      </c>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
      <c r="E663" s="2" t="s">
        <v>1606</v>
      </c>
      <c r="F663" s="4" t="s">
        <v>612</v>
      </c>
      <c r="H663" s="5" t="s">
        <v>812</v>
      </c>
      <c r="I663" s="5">
        <v>4</v>
      </c>
      <c r="J663" s="14">
        <v>0</v>
      </c>
      <c r="K663" s="14">
        <v>0</v>
      </c>
    </row>
    <row r="664" spans="1:53" s="6" customFormat="1" x14ac:dyDescent="0.2">
      <c r="A664" s="1"/>
      <c r="B664" s="1"/>
      <c r="C664" s="1"/>
      <c r="D664" s="1"/>
      <c r="E664" s="2" t="s">
        <v>1607</v>
      </c>
      <c r="F664" s="7" t="s">
        <v>613</v>
      </c>
      <c r="H664" s="8" t="s">
        <v>812</v>
      </c>
      <c r="I664" s="8">
        <v>6</v>
      </c>
      <c r="J664" s="15">
        <v>65.27</v>
      </c>
      <c r="K664" s="15">
        <v>391.62</v>
      </c>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
      <c r="E665" s="2" t="s">
        <v>1608</v>
      </c>
      <c r="F665" s="4" t="s">
        <v>614</v>
      </c>
      <c r="H665" s="5" t="s">
        <v>812</v>
      </c>
      <c r="I665" s="5">
        <v>5</v>
      </c>
      <c r="J665" s="14">
        <v>1099.71</v>
      </c>
      <c r="K665" s="14">
        <v>5498.55</v>
      </c>
    </row>
    <row r="666" spans="1:53" s="6" customFormat="1" x14ac:dyDescent="0.2">
      <c r="A666" s="1"/>
      <c r="B666" s="1"/>
      <c r="C666" s="1"/>
      <c r="D666" s="1"/>
      <c r="E666" s="2" t="s">
        <v>1609</v>
      </c>
      <c r="F666" s="7" t="s">
        <v>615</v>
      </c>
      <c r="H666" s="8" t="s">
        <v>812</v>
      </c>
      <c r="I666" s="8">
        <v>6</v>
      </c>
      <c r="J666" s="15">
        <v>1802.53</v>
      </c>
      <c r="K666" s="15">
        <v>10815.18</v>
      </c>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
      <c r="E667" s="2" t="s">
        <v>1610</v>
      </c>
      <c r="F667" s="4" t="s">
        <v>616</v>
      </c>
      <c r="H667" s="5" t="s">
        <v>812</v>
      </c>
      <c r="I667" s="5">
        <v>8</v>
      </c>
      <c r="J667" s="14">
        <v>2160.0500000000002</v>
      </c>
      <c r="K667" s="14">
        <v>17280.400000000001</v>
      </c>
    </row>
    <row r="668" spans="1:53" s="6" customFormat="1" x14ac:dyDescent="0.2">
      <c r="A668" s="1"/>
      <c r="B668" s="1"/>
      <c r="C668" s="1"/>
      <c r="D668" s="1"/>
      <c r="E668" s="2" t="s">
        <v>1611</v>
      </c>
      <c r="F668" s="7" t="s">
        <v>617</v>
      </c>
      <c r="H668" s="8" t="s">
        <v>812</v>
      </c>
      <c r="I668" s="8">
        <v>7</v>
      </c>
      <c r="J668" s="15">
        <v>1286.6500000000001</v>
      </c>
      <c r="K668" s="15">
        <v>9006.5500000000011</v>
      </c>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
      <c r="E669" s="2" t="s">
        <v>1612</v>
      </c>
      <c r="F669" s="4" t="s">
        <v>618</v>
      </c>
      <c r="H669" s="5" t="s">
        <v>812</v>
      </c>
      <c r="I669" s="5">
        <v>2</v>
      </c>
      <c r="J669" s="14">
        <v>257.89</v>
      </c>
      <c r="K669" s="14">
        <v>515.78</v>
      </c>
    </row>
    <row r="670" spans="1:53" s="6" customFormat="1" x14ac:dyDescent="0.2">
      <c r="A670" s="1"/>
      <c r="B670" s="1"/>
      <c r="C670" s="1"/>
      <c r="D670" s="1"/>
      <c r="E670" s="2" t="s">
        <v>1613</v>
      </c>
      <c r="F670" s="7" t="s">
        <v>619</v>
      </c>
      <c r="H670" s="8" t="s">
        <v>812</v>
      </c>
      <c r="I670" s="8">
        <v>4</v>
      </c>
      <c r="J670" s="15">
        <v>676.95</v>
      </c>
      <c r="K670" s="15">
        <v>2707.8</v>
      </c>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
      <c r="E671" s="2" t="s">
        <v>1614</v>
      </c>
      <c r="F671" s="4" t="s">
        <v>620</v>
      </c>
      <c r="H671" s="5" t="s">
        <v>812</v>
      </c>
      <c r="I671" s="5">
        <v>3</v>
      </c>
      <c r="J671" s="14">
        <v>651.57000000000005</v>
      </c>
      <c r="K671" s="14">
        <v>1954.71</v>
      </c>
    </row>
    <row r="672" spans="1:53" s="6" customFormat="1" x14ac:dyDescent="0.2">
      <c r="A672" s="1"/>
      <c r="B672" s="1"/>
      <c r="C672" s="1"/>
      <c r="D672" s="1"/>
      <c r="E672" s="2" t="s">
        <v>1615</v>
      </c>
      <c r="F672" s="7" t="s">
        <v>621</v>
      </c>
      <c r="H672" s="8" t="s">
        <v>812</v>
      </c>
      <c r="I672" s="8">
        <v>3</v>
      </c>
      <c r="J672" s="15">
        <v>1383.72</v>
      </c>
      <c r="K672" s="15">
        <v>4151.16</v>
      </c>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
      <c r="E673" s="2" t="s">
        <v>1616</v>
      </c>
      <c r="F673" s="4" t="s">
        <v>622</v>
      </c>
      <c r="H673" s="5" t="s">
        <v>812</v>
      </c>
      <c r="I673" s="5">
        <v>4</v>
      </c>
      <c r="J673" s="14">
        <v>347.28</v>
      </c>
      <c r="K673" s="14">
        <v>1389.12</v>
      </c>
    </row>
    <row r="674" spans="1:53" s="6" customFormat="1" x14ac:dyDescent="0.2">
      <c r="A674" s="1"/>
      <c r="B674" s="1"/>
      <c r="C674" s="1"/>
      <c r="D674" s="1"/>
      <c r="E674" s="2" t="s">
        <v>1617</v>
      </c>
      <c r="F674" s="7" t="s">
        <v>623</v>
      </c>
      <c r="H674" s="8" t="s">
        <v>812</v>
      </c>
      <c r="I674" s="8">
        <v>2</v>
      </c>
      <c r="J674" s="15">
        <v>303.68</v>
      </c>
      <c r="K674" s="15">
        <v>607.36</v>
      </c>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
      <c r="E675" s="2" t="s">
        <v>1618</v>
      </c>
      <c r="F675" s="4" t="s">
        <v>624</v>
      </c>
      <c r="H675" s="5" t="s">
        <v>812</v>
      </c>
      <c r="I675" s="5">
        <v>2</v>
      </c>
      <c r="J675" s="14">
        <v>701.23</v>
      </c>
      <c r="K675" s="14">
        <v>1402.46</v>
      </c>
    </row>
    <row r="676" spans="1:53" s="6" customFormat="1" x14ac:dyDescent="0.2">
      <c r="A676" s="1"/>
      <c r="B676" s="1"/>
      <c r="C676" s="1"/>
      <c r="D676" s="1"/>
      <c r="E676" s="2" t="s">
        <v>1619</v>
      </c>
      <c r="F676" s="7" t="s">
        <v>625</v>
      </c>
      <c r="H676" s="8" t="s">
        <v>812</v>
      </c>
      <c r="I676" s="8">
        <v>2</v>
      </c>
      <c r="J676" s="15">
        <v>910.62</v>
      </c>
      <c r="K676" s="15">
        <v>1821.24</v>
      </c>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
      <c r="E677" s="2" t="s">
        <v>1620</v>
      </c>
      <c r="F677" s="4" t="s">
        <v>626</v>
      </c>
      <c r="H677" s="5" t="s">
        <v>812</v>
      </c>
      <c r="I677" s="5">
        <v>3</v>
      </c>
      <c r="J677" s="14">
        <v>51.81</v>
      </c>
      <c r="K677" s="14">
        <v>155.43</v>
      </c>
    </row>
    <row r="678" spans="1:53" s="6" customFormat="1" x14ac:dyDescent="0.2">
      <c r="A678" s="1"/>
      <c r="B678" s="1"/>
      <c r="C678" s="1"/>
      <c r="D678" s="1"/>
      <c r="E678" s="2" t="s">
        <v>1621</v>
      </c>
      <c r="F678" s="7" t="s">
        <v>627</v>
      </c>
      <c r="H678" s="8" t="s">
        <v>812</v>
      </c>
      <c r="I678" s="8">
        <v>13</v>
      </c>
      <c r="J678" s="15">
        <v>37.57</v>
      </c>
      <c r="K678" s="15">
        <v>488.41</v>
      </c>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
      <c r="E679" s="2" t="s">
        <v>1622</v>
      </c>
      <c r="F679" s="4" t="s">
        <v>628</v>
      </c>
      <c r="H679" s="5" t="s">
        <v>812</v>
      </c>
      <c r="I679" s="5">
        <v>2</v>
      </c>
      <c r="J679" s="14">
        <v>300.97000000000003</v>
      </c>
      <c r="K679" s="14">
        <v>601.94000000000005</v>
      </c>
    </row>
    <row r="680" spans="1:53" s="6" customFormat="1" x14ac:dyDescent="0.2">
      <c r="A680" s="1"/>
      <c r="B680" s="1"/>
      <c r="C680" s="1"/>
      <c r="D680" s="1"/>
      <c r="E680" s="2" t="s">
        <v>1623</v>
      </c>
      <c r="F680" s="7" t="s">
        <v>629</v>
      </c>
      <c r="H680" s="8" t="s">
        <v>812</v>
      </c>
      <c r="I680" s="8">
        <v>4</v>
      </c>
      <c r="J680" s="15">
        <v>358.54</v>
      </c>
      <c r="K680" s="15">
        <v>1434.16</v>
      </c>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
      <c r="E681" s="2" t="s">
        <v>1624</v>
      </c>
      <c r="F681" s="4" t="s">
        <v>630</v>
      </c>
      <c r="H681" s="5" t="s">
        <v>812</v>
      </c>
      <c r="I681" s="5">
        <v>16</v>
      </c>
      <c r="J681" s="14">
        <v>423.55</v>
      </c>
      <c r="K681" s="14">
        <v>6776.8</v>
      </c>
    </row>
    <row r="682" spans="1:53" s="6" customFormat="1" x14ac:dyDescent="0.2">
      <c r="A682" s="1"/>
      <c r="B682" s="1"/>
      <c r="C682" s="1"/>
      <c r="D682" s="1"/>
      <c r="E682" s="2" t="s">
        <v>1625</v>
      </c>
      <c r="F682" s="7" t="s">
        <v>631</v>
      </c>
      <c r="H682" s="8" t="s">
        <v>812</v>
      </c>
      <c r="I682" s="8">
        <v>9</v>
      </c>
      <c r="J682" s="15">
        <v>839.3</v>
      </c>
      <c r="K682" s="15">
        <v>7553.7</v>
      </c>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
      <c r="E683" s="2" t="s">
        <v>1626</v>
      </c>
      <c r="F683" s="4" t="s">
        <v>632</v>
      </c>
      <c r="H683" s="5" t="s">
        <v>812</v>
      </c>
      <c r="I683" s="5">
        <v>8</v>
      </c>
      <c r="J683" s="14">
        <v>563.5</v>
      </c>
      <c r="K683" s="14">
        <v>4508</v>
      </c>
    </row>
    <row r="684" spans="1:53" s="6" customFormat="1" x14ac:dyDescent="0.2">
      <c r="A684" s="1"/>
      <c r="B684" s="1"/>
      <c r="C684" s="1"/>
      <c r="D684" s="1"/>
      <c r="E684" s="2" t="s">
        <v>1627</v>
      </c>
      <c r="F684" s="7" t="s">
        <v>633</v>
      </c>
      <c r="H684" s="8" t="s">
        <v>812</v>
      </c>
      <c r="I684" s="8">
        <v>6</v>
      </c>
      <c r="J684" s="15">
        <v>655.71</v>
      </c>
      <c r="K684" s="15">
        <v>3934.26</v>
      </c>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
      <c r="E685" s="2" t="s">
        <v>1628</v>
      </c>
      <c r="F685" s="4" t="s">
        <v>634</v>
      </c>
      <c r="H685" s="5" t="s">
        <v>812</v>
      </c>
      <c r="I685" s="5">
        <v>9</v>
      </c>
      <c r="J685" s="14">
        <v>740.59</v>
      </c>
      <c r="K685" s="14">
        <v>6665.31</v>
      </c>
    </row>
    <row r="686" spans="1:53" s="6" customFormat="1" x14ac:dyDescent="0.2">
      <c r="A686" s="1"/>
      <c r="B686" s="1"/>
      <c r="C686" s="1"/>
      <c r="D686" s="1"/>
      <c r="E686" s="2" t="s">
        <v>1629</v>
      </c>
      <c r="F686" s="7" t="s">
        <v>635</v>
      </c>
      <c r="H686" s="8" t="s">
        <v>812</v>
      </c>
      <c r="I686" s="8">
        <v>6</v>
      </c>
      <c r="J686" s="15">
        <v>871.32</v>
      </c>
      <c r="K686" s="15">
        <v>5227.92</v>
      </c>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
      <c r="E687" s="2" t="s">
        <v>1630</v>
      </c>
      <c r="F687" s="4" t="s">
        <v>636</v>
      </c>
      <c r="H687" s="5" t="s">
        <v>812</v>
      </c>
      <c r="I687" s="5">
        <v>2</v>
      </c>
      <c r="J687" s="14">
        <v>978.97</v>
      </c>
      <c r="K687" s="14">
        <v>1957.94</v>
      </c>
    </row>
    <row r="688" spans="1:53" s="6" customFormat="1" x14ac:dyDescent="0.2">
      <c r="A688" s="1"/>
      <c r="B688" s="1"/>
      <c r="C688" s="1"/>
      <c r="D688" s="1"/>
      <c r="E688" s="2" t="s">
        <v>1631</v>
      </c>
      <c r="F688" s="7" t="s">
        <v>637</v>
      </c>
      <c r="H688" s="8" t="s">
        <v>812</v>
      </c>
      <c r="I688" s="8">
        <v>2</v>
      </c>
      <c r="J688" s="15">
        <v>1223.03</v>
      </c>
      <c r="K688" s="15">
        <v>2446.06</v>
      </c>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
      <c r="E689" s="2" t="s">
        <v>1632</v>
      </c>
      <c r="F689" s="4" t="s">
        <v>638</v>
      </c>
      <c r="H689" s="5" t="s">
        <v>812</v>
      </c>
      <c r="I689" s="5">
        <v>6</v>
      </c>
      <c r="J689" s="14">
        <v>1977.81</v>
      </c>
      <c r="K689" s="14">
        <v>11866.86</v>
      </c>
    </row>
    <row r="690" spans="1:53" s="6" customFormat="1" x14ac:dyDescent="0.2">
      <c r="A690" s="1"/>
      <c r="B690" s="1"/>
      <c r="C690" s="1"/>
      <c r="D690" s="1"/>
      <c r="E690" s="2" t="s">
        <v>1633</v>
      </c>
      <c r="F690" s="7" t="s">
        <v>639</v>
      </c>
      <c r="H690" s="8" t="s">
        <v>812</v>
      </c>
      <c r="I690" s="8">
        <v>3</v>
      </c>
      <c r="J690" s="15">
        <v>3208.99</v>
      </c>
      <c r="K690" s="15">
        <v>9626.9699999999993</v>
      </c>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
      <c r="E691" s="2" t="s">
        <v>1634</v>
      </c>
      <c r="F691" s="4" t="s">
        <v>640</v>
      </c>
      <c r="H691" s="5" t="s">
        <v>812</v>
      </c>
      <c r="I691" s="5">
        <v>3</v>
      </c>
      <c r="J691" s="14">
        <v>4193</v>
      </c>
      <c r="K691" s="14">
        <v>12579</v>
      </c>
    </row>
    <row r="692" spans="1:53" s="6" customFormat="1" x14ac:dyDescent="0.2">
      <c r="A692" s="1"/>
      <c r="B692" s="1"/>
      <c r="C692" s="1"/>
      <c r="D692" s="1"/>
      <c r="E692" s="2" t="s">
        <v>1635</v>
      </c>
      <c r="F692" s="7" t="s">
        <v>641</v>
      </c>
      <c r="H692" s="8" t="s">
        <v>812</v>
      </c>
      <c r="I692" s="8">
        <v>4</v>
      </c>
      <c r="J692" s="15">
        <v>1066.48</v>
      </c>
      <c r="K692" s="15">
        <v>4265.92</v>
      </c>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
      <c r="E693" s="2" t="s">
        <v>1636</v>
      </c>
      <c r="F693" s="4" t="s">
        <v>642</v>
      </c>
      <c r="H693" s="5" t="s">
        <v>812</v>
      </c>
      <c r="I693" s="5">
        <v>4</v>
      </c>
      <c r="J693" s="14">
        <v>2690.56</v>
      </c>
      <c r="K693" s="14">
        <v>10762.24</v>
      </c>
    </row>
    <row r="694" spans="1:53" s="9" customFormat="1" x14ac:dyDescent="0.2">
      <c r="A694" s="1"/>
      <c r="B694" s="1"/>
      <c r="C694" s="1"/>
      <c r="D694" s="1"/>
      <c r="E694" s="10">
        <v>6</v>
      </c>
      <c r="F694" s="12" t="s">
        <v>801</v>
      </c>
      <c r="H694" s="12"/>
      <c r="I694" s="12"/>
      <c r="J694" s="16"/>
      <c r="K694" s="13">
        <f>SUM(K695:K750)</f>
        <v>107869.23999999999</v>
      </c>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
      <c r="E695" s="2" t="s">
        <v>977</v>
      </c>
      <c r="F695" s="4" t="s">
        <v>643</v>
      </c>
      <c r="H695" s="5" t="s">
        <v>2</v>
      </c>
      <c r="I695" s="5">
        <v>3</v>
      </c>
      <c r="J695" s="14">
        <v>138.11000000000001</v>
      </c>
      <c r="K695" s="14">
        <v>414.33000000000004</v>
      </c>
    </row>
    <row r="696" spans="1:53" s="6" customFormat="1" x14ac:dyDescent="0.2">
      <c r="A696" s="1"/>
      <c r="B696" s="1"/>
      <c r="C696" s="1"/>
      <c r="D696" s="1"/>
      <c r="E696" s="2" t="s">
        <v>1032</v>
      </c>
      <c r="F696" s="7" t="s">
        <v>644</v>
      </c>
      <c r="H696" s="8" t="s">
        <v>2</v>
      </c>
      <c r="I696" s="8">
        <v>3</v>
      </c>
      <c r="J696" s="15">
        <v>253.65</v>
      </c>
      <c r="K696" s="15">
        <v>760.95</v>
      </c>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
      <c r="E697" s="2" t="s">
        <v>1033</v>
      </c>
      <c r="F697" s="4" t="s">
        <v>645</v>
      </c>
      <c r="H697" s="5" t="s">
        <v>2</v>
      </c>
      <c r="I697" s="5">
        <v>3</v>
      </c>
      <c r="J697" s="14">
        <v>57.77</v>
      </c>
      <c r="K697" s="14">
        <v>173.31</v>
      </c>
    </row>
    <row r="698" spans="1:53" s="6" customFormat="1" x14ac:dyDescent="0.2">
      <c r="A698" s="1"/>
      <c r="B698" s="1"/>
      <c r="C698" s="1"/>
      <c r="D698" s="1"/>
      <c r="E698" s="2" t="s">
        <v>1034</v>
      </c>
      <c r="F698" s="7" t="s">
        <v>646</v>
      </c>
      <c r="H698" s="8" t="s">
        <v>2</v>
      </c>
      <c r="I698" s="8">
        <v>3</v>
      </c>
      <c r="J698" s="15">
        <v>80.34</v>
      </c>
      <c r="K698" s="15">
        <v>241.02</v>
      </c>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
      <c r="E699" s="2" t="s">
        <v>1035</v>
      </c>
      <c r="F699" s="4" t="s">
        <v>647</v>
      </c>
      <c r="H699" s="5" t="s">
        <v>2</v>
      </c>
      <c r="I699" s="5">
        <v>3</v>
      </c>
      <c r="J699" s="14">
        <v>138.11000000000001</v>
      </c>
      <c r="K699" s="14">
        <v>414.33000000000004</v>
      </c>
    </row>
    <row r="700" spans="1:53" s="6" customFormat="1" x14ac:dyDescent="0.2">
      <c r="A700" s="1"/>
      <c r="B700" s="1"/>
      <c r="C700" s="1"/>
      <c r="D700" s="1"/>
      <c r="E700" s="2" t="s">
        <v>1036</v>
      </c>
      <c r="F700" s="7" t="s">
        <v>648</v>
      </c>
      <c r="H700" s="8" t="s">
        <v>2</v>
      </c>
      <c r="I700" s="8">
        <v>3</v>
      </c>
      <c r="J700" s="15">
        <v>253.65</v>
      </c>
      <c r="K700" s="15">
        <v>760.95</v>
      </c>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
      <c r="E701" s="2" t="s">
        <v>1037</v>
      </c>
      <c r="F701" s="4" t="s">
        <v>649</v>
      </c>
      <c r="H701" s="5" t="s">
        <v>2</v>
      </c>
      <c r="I701" s="5">
        <v>3</v>
      </c>
      <c r="J701" s="14">
        <v>57.77</v>
      </c>
      <c r="K701" s="14">
        <v>173.31</v>
      </c>
    </row>
    <row r="702" spans="1:53" s="6" customFormat="1" x14ac:dyDescent="0.2">
      <c r="A702" s="1"/>
      <c r="B702" s="1"/>
      <c r="C702" s="1"/>
      <c r="D702" s="1"/>
      <c r="E702" s="2" t="s">
        <v>1038</v>
      </c>
      <c r="F702" s="7" t="s">
        <v>650</v>
      </c>
      <c r="H702" s="8" t="s">
        <v>2</v>
      </c>
      <c r="I702" s="8">
        <v>3</v>
      </c>
      <c r="J702" s="15">
        <v>86.66</v>
      </c>
      <c r="K702" s="15">
        <v>259.98</v>
      </c>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
      <c r="E703" s="2" t="s">
        <v>1039</v>
      </c>
      <c r="F703" s="4" t="s">
        <v>651</v>
      </c>
      <c r="H703" s="5" t="s">
        <v>2</v>
      </c>
      <c r="I703" s="5">
        <v>4</v>
      </c>
      <c r="J703" s="14">
        <v>443.73</v>
      </c>
      <c r="K703" s="14">
        <v>1774.92</v>
      </c>
    </row>
    <row r="704" spans="1:53" s="6" customFormat="1" x14ac:dyDescent="0.2">
      <c r="A704" s="1"/>
      <c r="B704" s="1"/>
      <c r="C704" s="1"/>
      <c r="D704" s="1"/>
      <c r="E704" s="2" t="s">
        <v>1040</v>
      </c>
      <c r="F704" s="7" t="s">
        <v>652</v>
      </c>
      <c r="H704" s="8" t="s">
        <v>2</v>
      </c>
      <c r="I704" s="8">
        <v>4</v>
      </c>
      <c r="J704" s="15">
        <v>617.04999999999995</v>
      </c>
      <c r="K704" s="15">
        <v>2468.1999999999998</v>
      </c>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
      <c r="E705" s="2" t="s">
        <v>1041</v>
      </c>
      <c r="F705" s="4" t="s">
        <v>653</v>
      </c>
      <c r="H705" s="5" t="s">
        <v>2</v>
      </c>
      <c r="I705" s="5">
        <v>4</v>
      </c>
      <c r="J705" s="14">
        <v>231.09</v>
      </c>
      <c r="K705" s="14">
        <v>924.36</v>
      </c>
    </row>
    <row r="706" spans="1:53" s="6" customFormat="1" x14ac:dyDescent="0.2">
      <c r="A706" s="1"/>
      <c r="B706" s="1"/>
      <c r="C706" s="1"/>
      <c r="D706" s="1"/>
      <c r="E706" s="2" t="s">
        <v>1042</v>
      </c>
      <c r="F706" s="7" t="s">
        <v>654</v>
      </c>
      <c r="H706" s="8" t="s">
        <v>2</v>
      </c>
      <c r="I706" s="8">
        <v>4</v>
      </c>
      <c r="J706" s="15">
        <v>231.09</v>
      </c>
      <c r="K706" s="15">
        <v>924.36</v>
      </c>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
      <c r="E707" s="2" t="s">
        <v>1043</v>
      </c>
      <c r="F707" s="4" t="s">
        <v>655</v>
      </c>
      <c r="H707" s="5" t="s">
        <v>2</v>
      </c>
      <c r="I707" s="5">
        <v>4</v>
      </c>
      <c r="J707" s="14">
        <v>138.11000000000001</v>
      </c>
      <c r="K707" s="14">
        <v>552.44000000000005</v>
      </c>
    </row>
    <row r="708" spans="1:53" s="6" customFormat="1" x14ac:dyDescent="0.2">
      <c r="A708" s="1"/>
      <c r="B708" s="1"/>
      <c r="C708" s="1"/>
      <c r="D708" s="1"/>
      <c r="E708" s="2" t="s">
        <v>1044</v>
      </c>
      <c r="F708" s="7" t="s">
        <v>656</v>
      </c>
      <c r="H708" s="8" t="s">
        <v>2</v>
      </c>
      <c r="I708" s="8">
        <v>2</v>
      </c>
      <c r="J708" s="15">
        <v>864.9</v>
      </c>
      <c r="K708" s="15">
        <v>1729.8</v>
      </c>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
      <c r="E709" s="2" t="s">
        <v>1045</v>
      </c>
      <c r="F709" s="4" t="s">
        <v>657</v>
      </c>
      <c r="H709" s="5" t="s">
        <v>2</v>
      </c>
      <c r="I709" s="5">
        <v>2</v>
      </c>
      <c r="J709" s="14">
        <v>1038.22</v>
      </c>
      <c r="K709" s="14">
        <v>2076.44</v>
      </c>
    </row>
    <row r="710" spans="1:53" s="6" customFormat="1" x14ac:dyDescent="0.2">
      <c r="A710" s="1"/>
      <c r="B710" s="1"/>
      <c r="C710" s="1"/>
      <c r="D710" s="1"/>
      <c r="E710" s="2" t="s">
        <v>1046</v>
      </c>
      <c r="F710" s="7" t="s">
        <v>658</v>
      </c>
      <c r="H710" s="8" t="s">
        <v>2</v>
      </c>
      <c r="I710" s="8">
        <v>2</v>
      </c>
      <c r="J710" s="15">
        <v>577.72</v>
      </c>
      <c r="K710" s="15">
        <v>1155.44</v>
      </c>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
      <c r="E711" s="2" t="s">
        <v>1047</v>
      </c>
      <c r="F711" s="4" t="s">
        <v>659</v>
      </c>
      <c r="H711" s="5" t="s">
        <v>2</v>
      </c>
      <c r="I711" s="5">
        <v>2</v>
      </c>
      <c r="J711" s="14">
        <v>577.72</v>
      </c>
      <c r="K711" s="14">
        <v>1155.44</v>
      </c>
    </row>
    <row r="712" spans="1:53" s="6" customFormat="1" x14ac:dyDescent="0.2">
      <c r="A712" s="1"/>
      <c r="B712" s="1"/>
      <c r="C712" s="1"/>
      <c r="D712" s="1"/>
      <c r="E712" s="2" t="s">
        <v>1048</v>
      </c>
      <c r="F712" s="7" t="s">
        <v>660</v>
      </c>
      <c r="H712" s="8" t="s">
        <v>2</v>
      </c>
      <c r="I712" s="8">
        <v>2</v>
      </c>
      <c r="J712" s="15">
        <v>138.11000000000001</v>
      </c>
      <c r="K712" s="15">
        <v>276.22000000000003</v>
      </c>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
      <c r="E713" s="2" t="s">
        <v>1049</v>
      </c>
      <c r="F713" s="4" t="s">
        <v>661</v>
      </c>
      <c r="H713" s="5" t="s">
        <v>2</v>
      </c>
      <c r="I713" s="5">
        <v>2</v>
      </c>
      <c r="J713" s="14">
        <v>138.11000000000001</v>
      </c>
      <c r="K713" s="14">
        <v>276.22000000000003</v>
      </c>
    </row>
    <row r="714" spans="1:53" s="6" customFormat="1" x14ac:dyDescent="0.2">
      <c r="A714" s="1"/>
      <c r="B714" s="1"/>
      <c r="C714" s="1"/>
      <c r="D714" s="1"/>
      <c r="E714" s="2" t="s">
        <v>1050</v>
      </c>
      <c r="F714" s="7" t="s">
        <v>662</v>
      </c>
      <c r="H714" s="8" t="s">
        <v>2</v>
      </c>
      <c r="I714" s="8">
        <v>4</v>
      </c>
      <c r="J714" s="15">
        <v>1286.07</v>
      </c>
      <c r="K714" s="15">
        <v>5144.28</v>
      </c>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
      <c r="E715" s="2" t="s">
        <v>1051</v>
      </c>
      <c r="F715" s="4" t="s">
        <v>663</v>
      </c>
      <c r="H715" s="5" t="s">
        <v>2</v>
      </c>
      <c r="I715" s="5">
        <v>4</v>
      </c>
      <c r="J715" s="14">
        <v>1574.93</v>
      </c>
      <c r="K715" s="14">
        <v>6299.72</v>
      </c>
    </row>
    <row r="716" spans="1:53" s="6" customFormat="1" x14ac:dyDescent="0.2">
      <c r="A716" s="1"/>
      <c r="B716" s="1"/>
      <c r="C716" s="1"/>
      <c r="D716" s="1"/>
      <c r="E716" s="2" t="s">
        <v>1052</v>
      </c>
      <c r="F716" s="7" t="s">
        <v>664</v>
      </c>
      <c r="H716" s="8" t="s">
        <v>2</v>
      </c>
      <c r="I716" s="8">
        <v>4</v>
      </c>
      <c r="J716" s="15">
        <v>866.58</v>
      </c>
      <c r="K716" s="15">
        <v>3466.32</v>
      </c>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
      <c r="E717" s="2" t="s">
        <v>1053</v>
      </c>
      <c r="F717" s="4" t="s">
        <v>665</v>
      </c>
      <c r="H717" s="5" t="s">
        <v>2</v>
      </c>
      <c r="I717" s="5">
        <v>4</v>
      </c>
      <c r="J717" s="14">
        <v>1155.44</v>
      </c>
      <c r="K717" s="14">
        <v>4621.76</v>
      </c>
    </row>
    <row r="718" spans="1:53" s="6" customFormat="1" x14ac:dyDescent="0.2">
      <c r="A718" s="1"/>
      <c r="B718" s="1"/>
      <c r="C718" s="1"/>
      <c r="D718" s="1"/>
      <c r="E718" s="2" t="s">
        <v>1054</v>
      </c>
      <c r="F718" s="7" t="s">
        <v>666</v>
      </c>
      <c r="H718" s="8" t="s">
        <v>2</v>
      </c>
      <c r="I718" s="8">
        <v>4</v>
      </c>
      <c r="J718" s="15">
        <v>253.65</v>
      </c>
      <c r="K718" s="15">
        <v>1014.6</v>
      </c>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
      <c r="E719" s="2" t="s">
        <v>1055</v>
      </c>
      <c r="F719" s="4" t="s">
        <v>667</v>
      </c>
      <c r="H719" s="5" t="s">
        <v>2</v>
      </c>
      <c r="I719" s="5">
        <v>4</v>
      </c>
      <c r="J719" s="14">
        <v>253.65</v>
      </c>
      <c r="K719" s="14">
        <v>1014.6</v>
      </c>
    </row>
    <row r="720" spans="1:53" s="6" customFormat="1" x14ac:dyDescent="0.2">
      <c r="A720" s="1"/>
      <c r="B720" s="1"/>
      <c r="C720" s="1"/>
      <c r="D720" s="1"/>
      <c r="E720" s="2" t="s">
        <v>1056</v>
      </c>
      <c r="F720" s="7" t="s">
        <v>668</v>
      </c>
      <c r="H720" s="8" t="s">
        <v>2</v>
      </c>
      <c r="I720" s="8">
        <v>2</v>
      </c>
      <c r="J720" s="15">
        <v>493.39</v>
      </c>
      <c r="K720" s="15">
        <v>986.78</v>
      </c>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
      <c r="E721" s="2" t="s">
        <v>1057</v>
      </c>
      <c r="F721" s="4" t="s">
        <v>669</v>
      </c>
      <c r="H721" s="5" t="s">
        <v>2</v>
      </c>
      <c r="I721" s="5">
        <v>2</v>
      </c>
      <c r="J721" s="14">
        <v>1002.97</v>
      </c>
      <c r="K721" s="14">
        <v>2005.94</v>
      </c>
    </row>
    <row r="722" spans="1:53" s="6" customFormat="1" x14ac:dyDescent="0.2">
      <c r="A722" s="1"/>
      <c r="B722" s="1"/>
      <c r="C722" s="1"/>
      <c r="D722" s="1"/>
      <c r="E722" s="2" t="s">
        <v>1058</v>
      </c>
      <c r="F722" s="7" t="s">
        <v>670</v>
      </c>
      <c r="H722" s="8" t="s">
        <v>2</v>
      </c>
      <c r="I722" s="8">
        <v>2</v>
      </c>
      <c r="J722" s="15">
        <v>477.5</v>
      </c>
      <c r="K722" s="15">
        <v>955</v>
      </c>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
      <c r="E723" s="2" t="s">
        <v>1059</v>
      </c>
      <c r="F723" s="4" t="s">
        <v>558</v>
      </c>
      <c r="H723" s="5" t="s">
        <v>2</v>
      </c>
      <c r="I723" s="5">
        <v>2</v>
      </c>
      <c r="J723" s="14">
        <v>892.68</v>
      </c>
      <c r="K723" s="14">
        <v>1785.36</v>
      </c>
    </row>
    <row r="724" spans="1:53" s="6" customFormat="1" x14ac:dyDescent="0.2">
      <c r="A724" s="1"/>
      <c r="B724" s="1"/>
      <c r="C724" s="1"/>
      <c r="D724" s="1"/>
      <c r="E724" s="2" t="s">
        <v>1060</v>
      </c>
      <c r="F724" s="7" t="s">
        <v>671</v>
      </c>
      <c r="H724" s="8" t="s">
        <v>2</v>
      </c>
      <c r="I724" s="8">
        <v>2</v>
      </c>
      <c r="J724" s="15">
        <v>2099.98</v>
      </c>
      <c r="K724" s="15">
        <v>4199.96</v>
      </c>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
      <c r="E725" s="2" t="s">
        <v>1061</v>
      </c>
      <c r="F725" s="4" t="s">
        <v>247</v>
      </c>
      <c r="H725" s="5" t="s">
        <v>2</v>
      </c>
      <c r="I725" s="5">
        <v>50</v>
      </c>
      <c r="J725" s="14">
        <v>128.09</v>
      </c>
      <c r="K725" s="14">
        <v>6404.5</v>
      </c>
    </row>
    <row r="726" spans="1:53" s="6" customFormat="1" x14ac:dyDescent="0.2">
      <c r="A726" s="1"/>
      <c r="B726" s="1"/>
      <c r="C726" s="1"/>
      <c r="D726" s="1"/>
      <c r="E726" s="2" t="s">
        <v>1062</v>
      </c>
      <c r="F726" s="7" t="s">
        <v>248</v>
      </c>
      <c r="H726" s="8" t="s">
        <v>2</v>
      </c>
      <c r="I726" s="8">
        <v>50</v>
      </c>
      <c r="J726" s="15">
        <v>136.79</v>
      </c>
      <c r="K726" s="15">
        <v>6839.5</v>
      </c>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
      <c r="E727" s="2" t="s">
        <v>1063</v>
      </c>
      <c r="F727" s="4" t="s">
        <v>249</v>
      </c>
      <c r="H727" s="5" t="s">
        <v>2</v>
      </c>
      <c r="I727" s="5">
        <v>50</v>
      </c>
      <c r="J727" s="14">
        <v>81.73</v>
      </c>
      <c r="K727" s="14">
        <v>4086.5</v>
      </c>
    </row>
    <row r="728" spans="1:53" s="6" customFormat="1" x14ac:dyDescent="0.2">
      <c r="A728" s="1"/>
      <c r="B728" s="1"/>
      <c r="C728" s="1"/>
      <c r="D728" s="1"/>
      <c r="E728" s="2" t="s">
        <v>1064</v>
      </c>
      <c r="F728" s="7" t="s">
        <v>250</v>
      </c>
      <c r="H728" s="8" t="s">
        <v>2</v>
      </c>
      <c r="I728" s="8">
        <v>50</v>
      </c>
      <c r="J728" s="15">
        <v>207.42</v>
      </c>
      <c r="K728" s="15">
        <v>10371</v>
      </c>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
      <c r="E729" s="2" t="s">
        <v>1065</v>
      </c>
      <c r="F729" s="4" t="s">
        <v>672</v>
      </c>
      <c r="H729" s="5" t="s">
        <v>812</v>
      </c>
      <c r="I729" s="5">
        <v>2</v>
      </c>
      <c r="J729" s="14">
        <v>390.67</v>
      </c>
      <c r="K729" s="14">
        <v>781.34</v>
      </c>
    </row>
    <row r="730" spans="1:53" s="6" customFormat="1" x14ac:dyDescent="0.2">
      <c r="A730" s="1"/>
      <c r="B730" s="1"/>
      <c r="C730" s="1"/>
      <c r="D730" s="1"/>
      <c r="E730" s="2" t="s">
        <v>1066</v>
      </c>
      <c r="F730" s="7" t="s">
        <v>673</v>
      </c>
      <c r="H730" s="8" t="s">
        <v>812</v>
      </c>
      <c r="I730" s="8">
        <v>2</v>
      </c>
      <c r="J730" s="15">
        <v>1038.3599999999999</v>
      </c>
      <c r="K730" s="15">
        <v>2076.7199999999998</v>
      </c>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
      <c r="E731" s="2" t="s">
        <v>1067</v>
      </c>
      <c r="F731" s="4" t="s">
        <v>674</v>
      </c>
      <c r="H731" s="5" t="s">
        <v>812</v>
      </c>
      <c r="I731" s="5">
        <v>3</v>
      </c>
      <c r="J731" s="14">
        <v>0</v>
      </c>
      <c r="K731" s="14">
        <v>0</v>
      </c>
    </row>
    <row r="732" spans="1:53" s="6" customFormat="1" x14ac:dyDescent="0.2">
      <c r="A732" s="1"/>
      <c r="B732" s="1"/>
      <c r="C732" s="1"/>
      <c r="D732" s="1"/>
      <c r="E732" s="2" t="s">
        <v>1068</v>
      </c>
      <c r="F732" s="7" t="s">
        <v>675</v>
      </c>
      <c r="H732" s="8" t="s">
        <v>812</v>
      </c>
      <c r="I732" s="8">
        <v>3</v>
      </c>
      <c r="J732" s="15">
        <v>6.77</v>
      </c>
      <c r="K732" s="15">
        <v>20.309999999999999</v>
      </c>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
      <c r="E733" s="2" t="s">
        <v>1069</v>
      </c>
      <c r="F733" s="4" t="s">
        <v>676</v>
      </c>
      <c r="H733" s="5" t="s">
        <v>808</v>
      </c>
      <c r="I733" s="5">
        <v>5</v>
      </c>
      <c r="J733" s="14">
        <v>918.35</v>
      </c>
      <c r="K733" s="14">
        <v>4591.75</v>
      </c>
    </row>
    <row r="734" spans="1:53" s="6" customFormat="1" x14ac:dyDescent="0.2">
      <c r="A734" s="1"/>
      <c r="B734" s="1"/>
      <c r="C734" s="1"/>
      <c r="D734" s="1"/>
      <c r="E734" s="2" t="s">
        <v>1070</v>
      </c>
      <c r="F734" s="7" t="s">
        <v>677</v>
      </c>
      <c r="H734" s="8" t="s">
        <v>812</v>
      </c>
      <c r="I734" s="8">
        <v>6</v>
      </c>
      <c r="J734" s="15">
        <v>0</v>
      </c>
      <c r="K734" s="15">
        <v>0</v>
      </c>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
      <c r="E735" s="2" t="s">
        <v>1071</v>
      </c>
      <c r="F735" s="4" t="s">
        <v>678</v>
      </c>
      <c r="H735" s="5" t="s">
        <v>812</v>
      </c>
      <c r="I735" s="5">
        <v>3</v>
      </c>
      <c r="J735" s="14">
        <v>0</v>
      </c>
      <c r="K735" s="14">
        <v>0</v>
      </c>
    </row>
    <row r="736" spans="1:53" s="6" customFormat="1" x14ac:dyDescent="0.2">
      <c r="A736" s="1"/>
      <c r="B736" s="1"/>
      <c r="C736" s="1"/>
      <c r="D736" s="1"/>
      <c r="E736" s="2" t="s">
        <v>1072</v>
      </c>
      <c r="F736" s="7" t="s">
        <v>679</v>
      </c>
      <c r="H736" s="8" t="s">
        <v>812</v>
      </c>
      <c r="I736" s="8">
        <v>6</v>
      </c>
      <c r="J736" s="15">
        <v>0</v>
      </c>
      <c r="K736" s="15">
        <v>0</v>
      </c>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
      <c r="E737" s="2" t="s">
        <v>1073</v>
      </c>
      <c r="F737" s="4" t="s">
        <v>680</v>
      </c>
      <c r="H737" s="5" t="s">
        <v>812</v>
      </c>
      <c r="I737" s="5">
        <v>6</v>
      </c>
      <c r="J737" s="14">
        <v>41.67</v>
      </c>
      <c r="K737" s="14">
        <v>250.02</v>
      </c>
    </row>
    <row r="738" spans="1:53" s="6" customFormat="1" x14ac:dyDescent="0.2">
      <c r="A738" s="1"/>
      <c r="B738" s="1"/>
      <c r="C738" s="1"/>
      <c r="D738" s="1"/>
      <c r="E738" s="2" t="s">
        <v>1074</v>
      </c>
      <c r="F738" s="7" t="s">
        <v>681</v>
      </c>
      <c r="H738" s="8" t="s">
        <v>812</v>
      </c>
      <c r="I738" s="8">
        <v>2</v>
      </c>
      <c r="J738" s="15">
        <v>0</v>
      </c>
      <c r="K738" s="15">
        <v>0</v>
      </c>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
      <c r="E739" s="2" t="s">
        <v>1075</v>
      </c>
      <c r="F739" s="4" t="s">
        <v>682</v>
      </c>
      <c r="H739" s="5" t="s">
        <v>812</v>
      </c>
      <c r="I739" s="5">
        <v>10</v>
      </c>
      <c r="J739" s="14">
        <v>155.72</v>
      </c>
      <c r="K739" s="14">
        <v>1557.2</v>
      </c>
    </row>
    <row r="740" spans="1:53" s="6" customFormat="1" x14ac:dyDescent="0.2">
      <c r="A740" s="1"/>
      <c r="B740" s="1"/>
      <c r="C740" s="1"/>
      <c r="D740" s="1"/>
      <c r="E740" s="2" t="s">
        <v>1076</v>
      </c>
      <c r="F740" s="7" t="s">
        <v>683</v>
      </c>
      <c r="H740" s="8" t="s">
        <v>812</v>
      </c>
      <c r="I740" s="8">
        <v>2</v>
      </c>
      <c r="J740" s="15">
        <v>0</v>
      </c>
      <c r="K740" s="15">
        <v>0</v>
      </c>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
      <c r="E741" s="2" t="s">
        <v>1077</v>
      </c>
      <c r="F741" s="4" t="s">
        <v>684</v>
      </c>
      <c r="H741" s="5" t="s">
        <v>812</v>
      </c>
      <c r="I741" s="5">
        <v>2</v>
      </c>
      <c r="J741" s="14">
        <v>665.87</v>
      </c>
      <c r="K741" s="14">
        <v>1331.74</v>
      </c>
    </row>
    <row r="742" spans="1:53" s="6" customFormat="1" x14ac:dyDescent="0.2">
      <c r="A742" s="1"/>
      <c r="B742" s="1"/>
      <c r="C742" s="1"/>
      <c r="D742" s="1"/>
      <c r="E742" s="2" t="s">
        <v>1078</v>
      </c>
      <c r="F742" s="7" t="s">
        <v>685</v>
      </c>
      <c r="H742" s="8" t="s">
        <v>812</v>
      </c>
      <c r="I742" s="8">
        <v>2</v>
      </c>
      <c r="J742" s="15">
        <v>601.95000000000005</v>
      </c>
      <c r="K742" s="15">
        <v>1203.9000000000001</v>
      </c>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
      <c r="E743" s="2" t="s">
        <v>1079</v>
      </c>
      <c r="F743" s="4" t="s">
        <v>686</v>
      </c>
      <c r="H743" s="5" t="s">
        <v>812</v>
      </c>
      <c r="I743" s="5">
        <v>4</v>
      </c>
      <c r="J743" s="14">
        <v>322.2</v>
      </c>
      <c r="K743" s="14">
        <v>1288.8</v>
      </c>
    </row>
    <row r="744" spans="1:53" s="6" customFormat="1" x14ac:dyDescent="0.2">
      <c r="A744" s="1"/>
      <c r="B744" s="1"/>
      <c r="C744" s="1"/>
      <c r="D744" s="1"/>
      <c r="E744" s="2" t="s">
        <v>1080</v>
      </c>
      <c r="F744" s="7" t="s">
        <v>687</v>
      </c>
      <c r="H744" s="8" t="s">
        <v>812</v>
      </c>
      <c r="I744" s="8">
        <v>4</v>
      </c>
      <c r="J744" s="15">
        <v>231.52</v>
      </c>
      <c r="K744" s="15">
        <v>926.08</v>
      </c>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
      <c r="E745" s="2" t="s">
        <v>1081</v>
      </c>
      <c r="F745" s="4" t="s">
        <v>688</v>
      </c>
      <c r="H745" s="5" t="s">
        <v>812</v>
      </c>
      <c r="I745" s="5">
        <v>8</v>
      </c>
      <c r="J745" s="14">
        <v>350.77</v>
      </c>
      <c r="K745" s="14">
        <v>2806.16</v>
      </c>
    </row>
    <row r="746" spans="1:53" s="6" customFormat="1" x14ac:dyDescent="0.2">
      <c r="A746" s="1"/>
      <c r="B746" s="1"/>
      <c r="C746" s="1"/>
      <c r="D746" s="1"/>
      <c r="E746" s="2" t="s">
        <v>1082</v>
      </c>
      <c r="F746" s="7" t="s">
        <v>689</v>
      </c>
      <c r="H746" s="8" t="s">
        <v>812</v>
      </c>
      <c r="I746" s="8">
        <v>2</v>
      </c>
      <c r="J746" s="15">
        <v>332.63</v>
      </c>
      <c r="K746" s="15">
        <v>665.26</v>
      </c>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
      <c r="E747" s="2" t="s">
        <v>1083</v>
      </c>
      <c r="F747" s="4" t="s">
        <v>690</v>
      </c>
      <c r="H747" s="5" t="s">
        <v>812</v>
      </c>
      <c r="I747" s="5">
        <v>2</v>
      </c>
      <c r="J747" s="14">
        <v>672.31</v>
      </c>
      <c r="K747" s="14">
        <v>1344.62</v>
      </c>
    </row>
    <row r="748" spans="1:53" s="6" customFormat="1" x14ac:dyDescent="0.2">
      <c r="A748" s="1"/>
      <c r="B748" s="1"/>
      <c r="C748" s="1"/>
      <c r="D748" s="1"/>
      <c r="E748" s="2" t="s">
        <v>1084</v>
      </c>
      <c r="F748" s="7" t="s">
        <v>691</v>
      </c>
      <c r="H748" s="8" t="s">
        <v>812</v>
      </c>
      <c r="I748" s="8">
        <v>2</v>
      </c>
      <c r="J748" s="15">
        <v>1016.11</v>
      </c>
      <c r="K748" s="15">
        <v>2032.22</v>
      </c>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
      <c r="E749" s="2" t="s">
        <v>1085</v>
      </c>
      <c r="F749" s="4" t="s">
        <v>692</v>
      </c>
      <c r="H749" s="5" t="s">
        <v>812</v>
      </c>
      <c r="I749" s="5">
        <v>4</v>
      </c>
      <c r="J749" s="14">
        <v>1855.44</v>
      </c>
      <c r="K749" s="14">
        <v>7421.76</v>
      </c>
    </row>
    <row r="750" spans="1:53" s="6" customFormat="1" x14ac:dyDescent="0.2">
      <c r="A750" s="1"/>
      <c r="B750" s="1"/>
      <c r="C750" s="1"/>
      <c r="D750" s="1"/>
      <c r="E750" s="2" t="s">
        <v>1086</v>
      </c>
      <c r="F750" s="7" t="s">
        <v>693</v>
      </c>
      <c r="H750" s="8" t="s">
        <v>812</v>
      </c>
      <c r="I750" s="8">
        <v>2</v>
      </c>
      <c r="J750" s="15">
        <v>1931.76</v>
      </c>
      <c r="K750" s="15">
        <v>3863.52</v>
      </c>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s="9" customFormat="1" x14ac:dyDescent="0.2">
      <c r="A751" s="1"/>
      <c r="B751" s="1"/>
      <c r="C751" s="1"/>
      <c r="D751" s="1"/>
      <c r="E751" s="10">
        <v>7</v>
      </c>
      <c r="F751" s="12" t="s">
        <v>802</v>
      </c>
      <c r="H751" s="12"/>
      <c r="I751" s="12"/>
      <c r="J751" s="16"/>
      <c r="K751" s="13">
        <f>SUM(K752:K768)</f>
        <v>153229.76000000001</v>
      </c>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
      <c r="E752" s="2" t="s">
        <v>978</v>
      </c>
      <c r="F752" s="4" t="s">
        <v>694</v>
      </c>
      <c r="H752" s="5" t="s">
        <v>2</v>
      </c>
      <c r="I752" s="5">
        <v>2</v>
      </c>
      <c r="J752" s="14">
        <v>921.88</v>
      </c>
      <c r="K752" s="14">
        <v>1843.76</v>
      </c>
    </row>
    <row r="753" spans="1:53" s="6" customFormat="1" x14ac:dyDescent="0.2">
      <c r="A753" s="1"/>
      <c r="B753" s="1"/>
      <c r="C753" s="1"/>
      <c r="D753" s="1"/>
      <c r="E753" s="2" t="s">
        <v>1016</v>
      </c>
      <c r="F753" s="7" t="s">
        <v>695</v>
      </c>
      <c r="H753" s="8" t="s">
        <v>2</v>
      </c>
      <c r="I753" s="8">
        <v>2</v>
      </c>
      <c r="J753" s="15">
        <v>1377.96</v>
      </c>
      <c r="K753" s="15">
        <v>2755.92</v>
      </c>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
      <c r="E754" s="2" t="s">
        <v>1017</v>
      </c>
      <c r="F754" s="4" t="s">
        <v>696</v>
      </c>
      <c r="H754" s="5" t="s">
        <v>2</v>
      </c>
      <c r="I754" s="5">
        <v>2</v>
      </c>
      <c r="J754" s="14">
        <v>1903.16</v>
      </c>
      <c r="K754" s="14">
        <v>3806.32</v>
      </c>
    </row>
    <row r="755" spans="1:53" s="6" customFormat="1" x14ac:dyDescent="0.2">
      <c r="A755" s="1"/>
      <c r="B755" s="1"/>
      <c r="C755" s="1"/>
      <c r="D755" s="1"/>
      <c r="E755" s="2" t="s">
        <v>1018</v>
      </c>
      <c r="F755" s="7" t="s">
        <v>697</v>
      </c>
      <c r="H755" s="8" t="s">
        <v>2</v>
      </c>
      <c r="I755" s="8">
        <v>2</v>
      </c>
      <c r="J755" s="15">
        <v>2687.76</v>
      </c>
      <c r="K755" s="15">
        <v>5375.52</v>
      </c>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
      <c r="E756" s="2" t="s">
        <v>1019</v>
      </c>
      <c r="F756" s="4" t="s">
        <v>698</v>
      </c>
      <c r="H756" s="5" t="s">
        <v>2</v>
      </c>
      <c r="I756" s="5">
        <v>2</v>
      </c>
      <c r="J756" s="14">
        <v>26376.42</v>
      </c>
      <c r="K756" s="14">
        <v>52752.84</v>
      </c>
    </row>
    <row r="757" spans="1:53" s="6" customFormat="1" x14ac:dyDescent="0.2">
      <c r="A757" s="1"/>
      <c r="B757" s="1"/>
      <c r="C757" s="1"/>
      <c r="D757" s="1"/>
      <c r="E757" s="2" t="s">
        <v>1020</v>
      </c>
      <c r="F757" s="7" t="s">
        <v>699</v>
      </c>
      <c r="H757" s="8" t="s">
        <v>2</v>
      </c>
      <c r="I757" s="8">
        <v>1</v>
      </c>
      <c r="J757" s="15">
        <v>60782.78</v>
      </c>
      <c r="K757" s="15">
        <v>60782.78</v>
      </c>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
      <c r="E758" s="2" t="s">
        <v>1021</v>
      </c>
      <c r="F758" s="4" t="s">
        <v>247</v>
      </c>
      <c r="H758" s="5" t="s">
        <v>807</v>
      </c>
      <c r="I758" s="5">
        <v>40</v>
      </c>
      <c r="J758" s="14">
        <v>128.09</v>
      </c>
      <c r="K758" s="14">
        <v>5123.6000000000004</v>
      </c>
    </row>
    <row r="759" spans="1:53" s="6" customFormat="1" x14ac:dyDescent="0.2">
      <c r="A759" s="1"/>
      <c r="B759" s="1"/>
      <c r="C759" s="1"/>
      <c r="D759" s="1"/>
      <c r="E759" s="2" t="s">
        <v>1022</v>
      </c>
      <c r="F759" s="7" t="s">
        <v>248</v>
      </c>
      <c r="H759" s="8" t="s">
        <v>807</v>
      </c>
      <c r="I759" s="8">
        <v>40</v>
      </c>
      <c r="J759" s="15">
        <v>136.79</v>
      </c>
      <c r="K759" s="15">
        <v>5471.5999999999995</v>
      </c>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
      <c r="E760" s="2" t="s">
        <v>1023</v>
      </c>
      <c r="F760" s="4" t="s">
        <v>249</v>
      </c>
      <c r="H760" s="5" t="s">
        <v>807</v>
      </c>
      <c r="I760" s="5">
        <v>40</v>
      </c>
      <c r="J760" s="14">
        <v>81.73</v>
      </c>
      <c r="K760" s="14">
        <v>3269.2000000000003</v>
      </c>
    </row>
    <row r="761" spans="1:53" s="6" customFormat="1" x14ac:dyDescent="0.2">
      <c r="A761" s="1"/>
      <c r="B761" s="1"/>
      <c r="C761" s="1"/>
      <c r="D761" s="1"/>
      <c r="E761" s="2" t="s">
        <v>1024</v>
      </c>
      <c r="F761" s="7" t="s">
        <v>250</v>
      </c>
      <c r="H761" s="8" t="s">
        <v>807</v>
      </c>
      <c r="I761" s="8">
        <v>40</v>
      </c>
      <c r="J761" s="15">
        <v>207.42</v>
      </c>
      <c r="K761" s="15">
        <v>8296.7999999999993</v>
      </c>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
      <c r="E762" s="2" t="s">
        <v>1025</v>
      </c>
      <c r="F762" s="4" t="s">
        <v>604</v>
      </c>
      <c r="H762" s="5" t="s">
        <v>812</v>
      </c>
      <c r="I762" s="5">
        <v>2</v>
      </c>
      <c r="J762" s="14">
        <v>84.58</v>
      </c>
      <c r="K762" s="14">
        <v>169.16</v>
      </c>
    </row>
    <row r="763" spans="1:53" s="6" customFormat="1" x14ac:dyDescent="0.2">
      <c r="A763" s="1"/>
      <c r="B763" s="1"/>
      <c r="C763" s="1"/>
      <c r="D763" s="1"/>
      <c r="E763" s="2" t="s">
        <v>1026</v>
      </c>
      <c r="F763" s="7" t="s">
        <v>700</v>
      </c>
      <c r="H763" s="8" t="s">
        <v>812</v>
      </c>
      <c r="I763" s="8">
        <v>2</v>
      </c>
      <c r="J763" s="15">
        <v>57.88</v>
      </c>
      <c r="K763" s="15">
        <v>115.76</v>
      </c>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
      <c r="E764" s="2" t="s">
        <v>1027</v>
      </c>
      <c r="F764" s="4" t="s">
        <v>701</v>
      </c>
      <c r="H764" s="5" t="s">
        <v>812</v>
      </c>
      <c r="I764" s="5">
        <v>2</v>
      </c>
      <c r="J764" s="14">
        <v>52.67</v>
      </c>
      <c r="K764" s="14">
        <v>105.34</v>
      </c>
    </row>
    <row r="765" spans="1:53" s="6" customFormat="1" x14ac:dyDescent="0.2">
      <c r="A765" s="1"/>
      <c r="B765" s="1"/>
      <c r="C765" s="1"/>
      <c r="D765" s="1"/>
      <c r="E765" s="2" t="s">
        <v>1028</v>
      </c>
      <c r="F765" s="7" t="s">
        <v>684</v>
      </c>
      <c r="H765" s="8" t="s">
        <v>812</v>
      </c>
      <c r="I765" s="8">
        <v>2</v>
      </c>
      <c r="J765" s="15">
        <v>636.92999999999995</v>
      </c>
      <c r="K765" s="15">
        <v>1273.8599999999999</v>
      </c>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
      <c r="E766" s="2" t="s">
        <v>1029</v>
      </c>
      <c r="F766" s="4" t="s">
        <v>690</v>
      </c>
      <c r="H766" s="5" t="s">
        <v>812</v>
      </c>
      <c r="I766" s="5">
        <v>2</v>
      </c>
      <c r="J766" s="14">
        <v>585.49</v>
      </c>
      <c r="K766" s="14">
        <v>1170.98</v>
      </c>
    </row>
    <row r="767" spans="1:53" s="6" customFormat="1" x14ac:dyDescent="0.2">
      <c r="A767" s="1"/>
      <c r="B767" s="1"/>
      <c r="C767" s="1"/>
      <c r="D767" s="1"/>
      <c r="E767" s="2" t="s">
        <v>1030</v>
      </c>
      <c r="F767" s="7" t="s">
        <v>702</v>
      </c>
      <c r="H767" s="8" t="s">
        <v>812</v>
      </c>
      <c r="I767" s="8">
        <v>2</v>
      </c>
      <c r="J767" s="15">
        <v>136.33000000000001</v>
      </c>
      <c r="K767" s="15">
        <v>272.66000000000003</v>
      </c>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
      <c r="E768" s="2" t="s">
        <v>1031</v>
      </c>
      <c r="F768" s="4" t="s">
        <v>688</v>
      </c>
      <c r="H768" s="5" t="s">
        <v>812</v>
      </c>
      <c r="I768" s="5">
        <v>2</v>
      </c>
      <c r="J768" s="14">
        <v>321.83</v>
      </c>
      <c r="K768" s="14">
        <v>643.66</v>
      </c>
    </row>
    <row r="769" spans="1:53" s="9" customFormat="1" x14ac:dyDescent="0.2">
      <c r="A769" s="1"/>
      <c r="B769" s="1"/>
      <c r="C769" s="1"/>
      <c r="D769" s="1"/>
      <c r="E769" s="10">
        <v>8</v>
      </c>
      <c r="F769" s="12" t="s">
        <v>803</v>
      </c>
      <c r="H769" s="12"/>
      <c r="I769" s="12"/>
      <c r="J769" s="16"/>
      <c r="K769" s="13">
        <f>SUM(K770:K789)</f>
        <v>62832.089999999989</v>
      </c>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
      <c r="E770" s="2" t="s">
        <v>979</v>
      </c>
      <c r="F770" s="4" t="s">
        <v>247</v>
      </c>
      <c r="H770" s="5" t="s">
        <v>2</v>
      </c>
      <c r="I770" s="5">
        <v>70</v>
      </c>
      <c r="J770" s="14">
        <v>128.09</v>
      </c>
      <c r="K770" s="14">
        <v>8966.3000000000011</v>
      </c>
    </row>
    <row r="771" spans="1:53" s="6" customFormat="1" x14ac:dyDescent="0.2">
      <c r="A771" s="1"/>
      <c r="B771" s="1"/>
      <c r="C771" s="1"/>
      <c r="D771" s="1"/>
      <c r="E771" s="2" t="s">
        <v>1000</v>
      </c>
      <c r="F771" s="7" t="s">
        <v>248</v>
      </c>
      <c r="H771" s="8" t="s">
        <v>2</v>
      </c>
      <c r="I771" s="8">
        <v>70</v>
      </c>
      <c r="J771" s="15">
        <v>136.79</v>
      </c>
      <c r="K771" s="15">
        <v>9575.2999999999993</v>
      </c>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
      <c r="E772" s="2" t="s">
        <v>1001</v>
      </c>
      <c r="F772" s="4" t="s">
        <v>249</v>
      </c>
      <c r="H772" s="5" t="s">
        <v>2</v>
      </c>
      <c r="I772" s="5">
        <v>70</v>
      </c>
      <c r="J772" s="14">
        <v>81.73</v>
      </c>
      <c r="K772" s="14">
        <v>5721.1</v>
      </c>
    </row>
    <row r="773" spans="1:53" s="6" customFormat="1" x14ac:dyDescent="0.2">
      <c r="A773" s="1"/>
      <c r="B773" s="1"/>
      <c r="C773" s="1"/>
      <c r="D773" s="1"/>
      <c r="E773" s="2" t="s">
        <v>1002</v>
      </c>
      <c r="F773" s="7" t="s">
        <v>250</v>
      </c>
      <c r="H773" s="8" t="s">
        <v>2</v>
      </c>
      <c r="I773" s="8">
        <v>70</v>
      </c>
      <c r="J773" s="15">
        <v>207.42</v>
      </c>
      <c r="K773" s="15">
        <v>14519.4</v>
      </c>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
      <c r="E774" s="2" t="s">
        <v>1003</v>
      </c>
      <c r="F774" s="4" t="s">
        <v>669</v>
      </c>
      <c r="H774" s="5" t="s">
        <v>2</v>
      </c>
      <c r="I774" s="5">
        <v>3</v>
      </c>
      <c r="J774" s="14">
        <v>1000.65</v>
      </c>
      <c r="K774" s="14">
        <v>3001.95</v>
      </c>
    </row>
    <row r="775" spans="1:53" s="6" customFormat="1" x14ac:dyDescent="0.2">
      <c r="A775" s="1"/>
      <c r="B775" s="1"/>
      <c r="C775" s="1"/>
      <c r="D775" s="1"/>
      <c r="E775" s="2" t="s">
        <v>1004</v>
      </c>
      <c r="F775" s="7" t="s">
        <v>671</v>
      </c>
      <c r="H775" s="8" t="s">
        <v>2</v>
      </c>
      <c r="I775" s="8">
        <v>3</v>
      </c>
      <c r="J775" s="15">
        <v>2102.56</v>
      </c>
      <c r="K775" s="15">
        <v>6307.68</v>
      </c>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
      <c r="E776" s="2" t="s">
        <v>1005</v>
      </c>
      <c r="F776" s="4" t="s">
        <v>703</v>
      </c>
      <c r="H776" s="5" t="s">
        <v>812</v>
      </c>
      <c r="I776" s="5">
        <v>20</v>
      </c>
      <c r="J776" s="14">
        <v>128.21</v>
      </c>
      <c r="K776" s="14">
        <v>2564.2000000000003</v>
      </c>
    </row>
    <row r="777" spans="1:53" s="6" customFormat="1" x14ac:dyDescent="0.2">
      <c r="A777" s="1"/>
      <c r="B777" s="1"/>
      <c r="C777" s="1"/>
      <c r="D777" s="1"/>
      <c r="E777" s="2" t="s">
        <v>1006</v>
      </c>
      <c r="F777" s="7" t="s">
        <v>704</v>
      </c>
      <c r="H777" s="8" t="s">
        <v>812</v>
      </c>
      <c r="I777" s="8">
        <v>4</v>
      </c>
      <c r="J777" s="15">
        <v>0</v>
      </c>
      <c r="K777" s="15">
        <v>0</v>
      </c>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
      <c r="E778" s="2" t="s">
        <v>1007</v>
      </c>
      <c r="F778" s="4" t="s">
        <v>705</v>
      </c>
      <c r="H778" s="5" t="s">
        <v>812</v>
      </c>
      <c r="I778" s="5">
        <v>3</v>
      </c>
      <c r="J778" s="14">
        <v>0</v>
      </c>
      <c r="K778" s="14">
        <v>0</v>
      </c>
    </row>
    <row r="779" spans="1:53" s="6" customFormat="1" x14ac:dyDescent="0.2">
      <c r="A779" s="1"/>
      <c r="B779" s="1"/>
      <c r="C779" s="1"/>
      <c r="D779" s="1"/>
      <c r="E779" s="2" t="s">
        <v>1008</v>
      </c>
      <c r="F779" s="7" t="s">
        <v>706</v>
      </c>
      <c r="H779" s="8" t="s">
        <v>812</v>
      </c>
      <c r="I779" s="8">
        <v>3</v>
      </c>
      <c r="J779" s="15">
        <v>0</v>
      </c>
      <c r="K779" s="15">
        <v>0</v>
      </c>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
      <c r="E780" s="2" t="s">
        <v>1009</v>
      </c>
      <c r="F780" s="4" t="s">
        <v>707</v>
      </c>
      <c r="H780" s="5" t="s">
        <v>812</v>
      </c>
      <c r="I780" s="5">
        <v>3</v>
      </c>
      <c r="J780" s="14">
        <v>114.9</v>
      </c>
      <c r="K780" s="14">
        <v>344.70000000000005</v>
      </c>
    </row>
    <row r="781" spans="1:53" s="6" customFormat="1" x14ac:dyDescent="0.2">
      <c r="A781" s="1"/>
      <c r="B781" s="1"/>
      <c r="C781" s="1"/>
      <c r="D781" s="1"/>
      <c r="E781" s="2" t="s">
        <v>1010</v>
      </c>
      <c r="F781" s="7" t="s">
        <v>440</v>
      </c>
      <c r="H781" s="8" t="s">
        <v>815</v>
      </c>
      <c r="I781" s="8">
        <v>2</v>
      </c>
      <c r="J781" s="15">
        <v>45.28</v>
      </c>
      <c r="K781" s="15">
        <v>90.56</v>
      </c>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
      <c r="E782" s="2" t="s">
        <v>1011</v>
      </c>
      <c r="F782" s="4" t="s">
        <v>708</v>
      </c>
      <c r="H782" s="5" t="s">
        <v>812</v>
      </c>
      <c r="I782" s="5">
        <v>12</v>
      </c>
      <c r="J782" s="14">
        <v>14.42</v>
      </c>
      <c r="K782" s="14">
        <v>173.04</v>
      </c>
    </row>
    <row r="783" spans="1:53" s="6" customFormat="1" x14ac:dyDescent="0.2">
      <c r="A783" s="1"/>
      <c r="B783" s="1"/>
      <c r="C783" s="1"/>
      <c r="D783" s="1"/>
      <c r="E783" s="2" t="s">
        <v>1012</v>
      </c>
      <c r="F783" s="7" t="s">
        <v>709</v>
      </c>
      <c r="H783" s="8" t="s">
        <v>812</v>
      </c>
      <c r="I783" s="8">
        <v>4</v>
      </c>
      <c r="J783" s="15">
        <v>0</v>
      </c>
      <c r="K783" s="15">
        <v>0</v>
      </c>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
      <c r="E784" s="2" t="s">
        <v>1013</v>
      </c>
      <c r="F784" s="4" t="s">
        <v>710</v>
      </c>
      <c r="H784" s="5" t="s">
        <v>812</v>
      </c>
      <c r="I784" s="5">
        <v>3</v>
      </c>
      <c r="J784" s="14">
        <v>112.7</v>
      </c>
      <c r="K784" s="14">
        <v>338.1</v>
      </c>
    </row>
    <row r="785" spans="1:53" s="6" customFormat="1" x14ac:dyDescent="0.2">
      <c r="A785" s="1"/>
      <c r="B785" s="1"/>
      <c r="C785" s="1"/>
      <c r="D785" s="1"/>
      <c r="E785" s="2" t="s">
        <v>1014</v>
      </c>
      <c r="F785" s="7" t="s">
        <v>711</v>
      </c>
      <c r="H785" s="8" t="s">
        <v>812</v>
      </c>
      <c r="I785" s="8">
        <v>8</v>
      </c>
      <c r="J785" s="15">
        <v>436.43</v>
      </c>
      <c r="K785" s="15">
        <v>3491.44</v>
      </c>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
      <c r="E786" s="2" t="s">
        <v>1015</v>
      </c>
      <c r="F786" s="4" t="s">
        <v>712</v>
      </c>
      <c r="H786" s="5" t="s">
        <v>812</v>
      </c>
      <c r="I786" s="5">
        <v>3</v>
      </c>
      <c r="J786" s="14">
        <v>395.99</v>
      </c>
      <c r="K786" s="14">
        <v>1187.97</v>
      </c>
    </row>
    <row r="787" spans="1:53" s="6" customFormat="1" x14ac:dyDescent="0.2">
      <c r="A787" s="1"/>
      <c r="B787" s="1"/>
      <c r="C787" s="1"/>
      <c r="D787" s="1"/>
      <c r="E787" s="2" t="s">
        <v>1637</v>
      </c>
      <c r="F787" s="7" t="s">
        <v>684</v>
      </c>
      <c r="H787" s="8" t="s">
        <v>812</v>
      </c>
      <c r="I787" s="8">
        <v>3</v>
      </c>
      <c r="J787" s="15">
        <v>665.87</v>
      </c>
      <c r="K787" s="15">
        <v>1997.6100000000001</v>
      </c>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
      <c r="E788" s="2" t="s">
        <v>1638</v>
      </c>
      <c r="F788" s="4" t="s">
        <v>713</v>
      </c>
      <c r="H788" s="5" t="s">
        <v>812</v>
      </c>
      <c r="I788" s="5">
        <v>3</v>
      </c>
      <c r="J788" s="14">
        <v>1493.69</v>
      </c>
      <c r="K788" s="14">
        <v>4481.07</v>
      </c>
    </row>
    <row r="789" spans="1:53" s="6" customFormat="1" x14ac:dyDescent="0.2">
      <c r="A789" s="1"/>
      <c r="B789" s="1"/>
      <c r="C789" s="1"/>
      <c r="D789" s="1"/>
      <c r="E789" s="2" t="s">
        <v>1639</v>
      </c>
      <c r="F789" s="7" t="s">
        <v>714</v>
      </c>
      <c r="H789" s="8" t="s">
        <v>812</v>
      </c>
      <c r="I789" s="8">
        <v>3</v>
      </c>
      <c r="J789" s="15">
        <v>23.89</v>
      </c>
      <c r="K789" s="15">
        <v>71.67</v>
      </c>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s="9" customFormat="1" x14ac:dyDescent="0.2">
      <c r="A790" s="1"/>
      <c r="B790" s="1"/>
      <c r="C790" s="1"/>
      <c r="D790" s="1"/>
      <c r="E790" s="10">
        <v>9</v>
      </c>
      <c r="F790" s="12" t="s">
        <v>804</v>
      </c>
      <c r="H790" s="12"/>
      <c r="I790" s="12"/>
      <c r="J790" s="16"/>
      <c r="K790" s="13">
        <f>SUM(K791:K871)</f>
        <v>195161.56622267712</v>
      </c>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
      <c r="E791" s="2" t="s">
        <v>980</v>
      </c>
      <c r="F791" s="4" t="s">
        <v>715</v>
      </c>
      <c r="H791" s="5" t="s">
        <v>2</v>
      </c>
      <c r="I791" s="5">
        <v>12</v>
      </c>
      <c r="J791" s="14">
        <v>315.54000000000002</v>
      </c>
      <c r="K791" s="14">
        <v>3786.4800000000005</v>
      </c>
    </row>
    <row r="792" spans="1:53" s="6" customFormat="1" x14ac:dyDescent="0.2">
      <c r="A792" s="1"/>
      <c r="B792" s="1"/>
      <c r="C792" s="1"/>
      <c r="D792" s="1"/>
      <c r="E792" s="2" t="s">
        <v>981</v>
      </c>
      <c r="F792" s="7" t="s">
        <v>716</v>
      </c>
      <c r="H792" s="8" t="s">
        <v>2</v>
      </c>
      <c r="I792" s="8">
        <v>3</v>
      </c>
      <c r="J792" s="15">
        <v>471.66</v>
      </c>
      <c r="K792" s="15">
        <v>1414.98</v>
      </c>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
      <c r="E793" s="2" t="s">
        <v>982</v>
      </c>
      <c r="F793" s="4" t="s">
        <v>717</v>
      </c>
      <c r="H793" s="5" t="s">
        <v>2</v>
      </c>
      <c r="I793" s="5">
        <v>2</v>
      </c>
      <c r="J793" s="14">
        <v>621.75</v>
      </c>
      <c r="K793" s="14">
        <v>1243.5</v>
      </c>
    </row>
    <row r="794" spans="1:53" s="6" customFormat="1" x14ac:dyDescent="0.2">
      <c r="A794" s="1"/>
      <c r="B794" s="1"/>
      <c r="C794" s="1"/>
      <c r="D794" s="1"/>
      <c r="E794" s="2" t="s">
        <v>983</v>
      </c>
      <c r="F794" s="7" t="s">
        <v>718</v>
      </c>
      <c r="H794" s="8" t="s">
        <v>2</v>
      </c>
      <c r="I794" s="8">
        <v>12</v>
      </c>
      <c r="J794" s="15">
        <v>155.53</v>
      </c>
      <c r="K794" s="15">
        <v>1866.3600000000001</v>
      </c>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
      <c r="E795" s="2" t="s">
        <v>984</v>
      </c>
      <c r="F795" s="4" t="s">
        <v>719</v>
      </c>
      <c r="H795" s="5" t="s">
        <v>2</v>
      </c>
      <c r="I795" s="5">
        <v>3</v>
      </c>
      <c r="J795" s="14">
        <v>318.85000000000002</v>
      </c>
      <c r="K795" s="14">
        <v>956.55000000000007</v>
      </c>
    </row>
    <row r="796" spans="1:53" s="6" customFormat="1" x14ac:dyDescent="0.2">
      <c r="A796" s="1"/>
      <c r="B796" s="1"/>
      <c r="C796" s="1"/>
      <c r="D796" s="1"/>
      <c r="E796" s="2" t="s">
        <v>985</v>
      </c>
      <c r="F796" s="7" t="s">
        <v>720</v>
      </c>
      <c r="H796" s="8" t="s">
        <v>2</v>
      </c>
      <c r="I796" s="8">
        <v>2</v>
      </c>
      <c r="J796" s="15">
        <v>472.62</v>
      </c>
      <c r="K796" s="15">
        <v>945.24</v>
      </c>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
      <c r="E797" s="2" t="s">
        <v>986</v>
      </c>
      <c r="F797" s="4" t="s">
        <v>721</v>
      </c>
      <c r="H797" s="5" t="s">
        <v>2</v>
      </c>
      <c r="I797" s="5">
        <v>12</v>
      </c>
      <c r="J797" s="14">
        <v>318.85000000000002</v>
      </c>
      <c r="K797" s="14">
        <v>3826.2000000000003</v>
      </c>
    </row>
    <row r="798" spans="1:53" s="6" customFormat="1" x14ac:dyDescent="0.2">
      <c r="A798" s="1"/>
      <c r="B798" s="1"/>
      <c r="C798" s="1"/>
      <c r="D798" s="1"/>
      <c r="E798" s="2" t="s">
        <v>987</v>
      </c>
      <c r="F798" s="7" t="s">
        <v>722</v>
      </c>
      <c r="H798" s="8" t="s">
        <v>2</v>
      </c>
      <c r="I798" s="8">
        <v>3</v>
      </c>
      <c r="J798" s="15">
        <v>472.62</v>
      </c>
      <c r="K798" s="15">
        <v>1417.8600000000001</v>
      </c>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
      <c r="E799" s="2" t="s">
        <v>988</v>
      </c>
      <c r="F799" s="4" t="s">
        <v>723</v>
      </c>
      <c r="H799" s="5" t="s">
        <v>2</v>
      </c>
      <c r="I799" s="5">
        <v>2</v>
      </c>
      <c r="J799" s="14">
        <v>629.32000000000005</v>
      </c>
      <c r="K799" s="14">
        <v>1258.6400000000001</v>
      </c>
    </row>
    <row r="800" spans="1:53" s="6" customFormat="1" x14ac:dyDescent="0.2">
      <c r="A800" s="1"/>
      <c r="B800" s="1"/>
      <c r="C800" s="1"/>
      <c r="D800" s="1"/>
      <c r="E800" s="2" t="s">
        <v>989</v>
      </c>
      <c r="F800" s="7" t="s">
        <v>724</v>
      </c>
      <c r="H800" s="8" t="s">
        <v>2</v>
      </c>
      <c r="I800" s="8">
        <v>12</v>
      </c>
      <c r="J800" s="15">
        <v>318.85000000000002</v>
      </c>
      <c r="K800" s="15">
        <v>3826.2000000000003</v>
      </c>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
      <c r="E801" s="2" t="s">
        <v>990</v>
      </c>
      <c r="F801" s="4" t="s">
        <v>725</v>
      </c>
      <c r="H801" s="5" t="s">
        <v>2</v>
      </c>
      <c r="I801" s="5">
        <v>3</v>
      </c>
      <c r="J801" s="14">
        <v>472.62</v>
      </c>
      <c r="K801" s="14">
        <v>1417.8600000000001</v>
      </c>
    </row>
    <row r="802" spans="1:53" s="6" customFormat="1" x14ac:dyDescent="0.2">
      <c r="A802" s="1"/>
      <c r="B802" s="1"/>
      <c r="C802" s="1"/>
      <c r="D802" s="1"/>
      <c r="E802" s="2" t="s">
        <v>991</v>
      </c>
      <c r="F802" s="7" t="s">
        <v>726</v>
      </c>
      <c r="H802" s="8" t="s">
        <v>2</v>
      </c>
      <c r="I802" s="8">
        <v>2</v>
      </c>
      <c r="J802" s="15">
        <v>629.32000000000005</v>
      </c>
      <c r="K802" s="15">
        <v>1258.6400000000001</v>
      </c>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
      <c r="E803" s="2" t="s">
        <v>992</v>
      </c>
      <c r="F803" s="4" t="s">
        <v>727</v>
      </c>
      <c r="H803" s="5" t="s">
        <v>2</v>
      </c>
      <c r="I803" s="5">
        <v>12</v>
      </c>
      <c r="J803" s="14">
        <v>318.85000000000002</v>
      </c>
      <c r="K803" s="14">
        <v>3826.2000000000003</v>
      </c>
    </row>
    <row r="804" spans="1:53" s="6" customFormat="1" x14ac:dyDescent="0.2">
      <c r="A804" s="1"/>
      <c r="B804" s="1"/>
      <c r="C804" s="1"/>
      <c r="D804" s="1"/>
      <c r="E804" s="2" t="s">
        <v>993</v>
      </c>
      <c r="F804" s="7" t="s">
        <v>728</v>
      </c>
      <c r="H804" s="8" t="s">
        <v>2</v>
      </c>
      <c r="I804" s="8">
        <v>3</v>
      </c>
      <c r="J804" s="15">
        <v>472.62</v>
      </c>
      <c r="K804" s="15">
        <v>1417.8600000000001</v>
      </c>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
      <c r="E805" s="2" t="s">
        <v>994</v>
      </c>
      <c r="F805" s="4" t="s">
        <v>729</v>
      </c>
      <c r="H805" s="5" t="s">
        <v>2</v>
      </c>
      <c r="I805" s="5">
        <v>2</v>
      </c>
      <c r="J805" s="14">
        <v>629.32000000000005</v>
      </c>
      <c r="K805" s="14">
        <v>1258.6400000000001</v>
      </c>
    </row>
    <row r="806" spans="1:53" s="6" customFormat="1" x14ac:dyDescent="0.2">
      <c r="A806" s="1"/>
      <c r="B806" s="1"/>
      <c r="C806" s="1"/>
      <c r="D806" s="1"/>
      <c r="E806" s="2" t="s">
        <v>995</v>
      </c>
      <c r="F806" s="7" t="s">
        <v>730</v>
      </c>
      <c r="H806" s="8" t="s">
        <v>2</v>
      </c>
      <c r="I806" s="8">
        <v>12</v>
      </c>
      <c r="J806" s="15">
        <v>155.53</v>
      </c>
      <c r="K806" s="15">
        <v>1866.3600000000001</v>
      </c>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
      <c r="E807" s="2" t="s">
        <v>996</v>
      </c>
      <c r="F807" s="4" t="s">
        <v>731</v>
      </c>
      <c r="H807" s="5" t="s">
        <v>2</v>
      </c>
      <c r="I807" s="5">
        <v>3</v>
      </c>
      <c r="J807" s="14">
        <v>472.62</v>
      </c>
      <c r="K807" s="14">
        <v>1417.8600000000001</v>
      </c>
    </row>
    <row r="808" spans="1:53" s="6" customFormat="1" x14ac:dyDescent="0.2">
      <c r="A808" s="1"/>
      <c r="B808" s="1"/>
      <c r="C808" s="1"/>
      <c r="D808" s="1"/>
      <c r="E808" s="2" t="s">
        <v>997</v>
      </c>
      <c r="F808" s="7" t="s">
        <v>732</v>
      </c>
      <c r="H808" s="8" t="s">
        <v>2</v>
      </c>
      <c r="I808" s="8">
        <v>2</v>
      </c>
      <c r="J808" s="15">
        <v>629.32000000000005</v>
      </c>
      <c r="K808" s="15">
        <v>1258.6400000000001</v>
      </c>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
      <c r="E809" s="2" t="s">
        <v>998</v>
      </c>
      <c r="F809" s="4" t="s">
        <v>733</v>
      </c>
      <c r="H809" s="5" t="s">
        <v>2</v>
      </c>
      <c r="I809" s="5">
        <v>12</v>
      </c>
      <c r="J809" s="14">
        <v>155.53</v>
      </c>
      <c r="K809" s="14">
        <v>1866.3600000000001</v>
      </c>
    </row>
    <row r="810" spans="1:53" s="6" customFormat="1" x14ac:dyDescent="0.2">
      <c r="A810" s="1"/>
      <c r="B810" s="1"/>
      <c r="C810" s="1"/>
      <c r="D810" s="1"/>
      <c r="E810" s="2" t="s">
        <v>999</v>
      </c>
      <c r="F810" s="7" t="s">
        <v>734</v>
      </c>
      <c r="H810" s="8" t="s">
        <v>2</v>
      </c>
      <c r="I810" s="8">
        <v>3</v>
      </c>
      <c r="J810" s="15">
        <v>318.85000000000002</v>
      </c>
      <c r="K810" s="15">
        <v>956.55000000000007</v>
      </c>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
      <c r="E811" s="2" t="s">
        <v>1640</v>
      </c>
      <c r="F811" s="4" t="s">
        <v>735</v>
      </c>
      <c r="H811" s="5" t="s">
        <v>2</v>
      </c>
      <c r="I811" s="5">
        <v>2</v>
      </c>
      <c r="J811" s="14">
        <v>472.62</v>
      </c>
      <c r="K811" s="14">
        <v>945.24</v>
      </c>
    </row>
    <row r="812" spans="1:53" s="6" customFormat="1" x14ac:dyDescent="0.2">
      <c r="A812" s="1"/>
      <c r="B812" s="1"/>
      <c r="C812" s="1"/>
      <c r="D812" s="1"/>
      <c r="E812" s="2" t="s">
        <v>1641</v>
      </c>
      <c r="F812" s="7" t="s">
        <v>736</v>
      </c>
      <c r="H812" s="8" t="s">
        <v>2</v>
      </c>
      <c r="I812" s="8">
        <v>12</v>
      </c>
      <c r="J812" s="15">
        <v>155.53</v>
      </c>
      <c r="K812" s="15">
        <v>1866.3600000000001</v>
      </c>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
      <c r="E813" s="2" t="s">
        <v>1642</v>
      </c>
      <c r="F813" s="4" t="s">
        <v>737</v>
      </c>
      <c r="H813" s="5" t="s">
        <v>2</v>
      </c>
      <c r="I813" s="5">
        <v>3</v>
      </c>
      <c r="J813" s="14">
        <v>318.85000000000002</v>
      </c>
      <c r="K813" s="14">
        <v>956.55000000000007</v>
      </c>
    </row>
    <row r="814" spans="1:53" s="6" customFormat="1" x14ac:dyDescent="0.2">
      <c r="A814" s="1"/>
      <c r="B814" s="1"/>
      <c r="C814" s="1"/>
      <c r="D814" s="1"/>
      <c r="E814" s="2" t="s">
        <v>1643</v>
      </c>
      <c r="F814" s="7" t="s">
        <v>738</v>
      </c>
      <c r="H814" s="8" t="s">
        <v>2</v>
      </c>
      <c r="I814" s="8">
        <v>2</v>
      </c>
      <c r="J814" s="15">
        <v>472.62</v>
      </c>
      <c r="K814" s="15">
        <v>945.24</v>
      </c>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
      <c r="E815" s="2" t="s">
        <v>1644</v>
      </c>
      <c r="F815" s="4" t="s">
        <v>739</v>
      </c>
      <c r="H815" s="5" t="s">
        <v>2</v>
      </c>
      <c r="I815" s="5">
        <v>12</v>
      </c>
      <c r="J815" s="14">
        <v>155.53</v>
      </c>
      <c r="K815" s="14">
        <v>1866.3600000000001</v>
      </c>
    </row>
    <row r="816" spans="1:53" s="6" customFormat="1" x14ac:dyDescent="0.2">
      <c r="A816" s="1"/>
      <c r="B816" s="1"/>
      <c r="C816" s="1"/>
      <c r="D816" s="1"/>
      <c r="E816" s="2" t="s">
        <v>1645</v>
      </c>
      <c r="F816" s="7" t="s">
        <v>740</v>
      </c>
      <c r="H816" s="8" t="s">
        <v>2</v>
      </c>
      <c r="I816" s="8">
        <v>3</v>
      </c>
      <c r="J816" s="15">
        <v>318.85000000000002</v>
      </c>
      <c r="K816" s="15">
        <v>956.55000000000007</v>
      </c>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
      <c r="E817" s="2" t="s">
        <v>1646</v>
      </c>
      <c r="F817" s="4" t="s">
        <v>741</v>
      </c>
      <c r="H817" s="5" t="s">
        <v>2</v>
      </c>
      <c r="I817" s="5">
        <v>2</v>
      </c>
      <c r="J817" s="14">
        <v>472.62</v>
      </c>
      <c r="K817" s="14">
        <v>945.24</v>
      </c>
    </row>
    <row r="818" spans="1:53" s="6" customFormat="1" x14ac:dyDescent="0.2">
      <c r="A818" s="1"/>
      <c r="B818" s="1"/>
      <c r="C818" s="1"/>
      <c r="D818" s="1"/>
      <c r="E818" s="2" t="s">
        <v>1647</v>
      </c>
      <c r="F818" s="7" t="s">
        <v>742</v>
      </c>
      <c r="H818" s="8" t="s">
        <v>2</v>
      </c>
      <c r="I818" s="8">
        <v>17</v>
      </c>
      <c r="J818" s="15">
        <v>318.85000000000002</v>
      </c>
      <c r="K818" s="15">
        <v>5420.4500000000007</v>
      </c>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
      <c r="E819" s="2" t="s">
        <v>1648</v>
      </c>
      <c r="F819" s="4" t="s">
        <v>743</v>
      </c>
      <c r="H819" s="5" t="s">
        <v>2</v>
      </c>
      <c r="I819" s="5">
        <v>17</v>
      </c>
      <c r="J819" s="14">
        <v>204.34</v>
      </c>
      <c r="K819" s="14">
        <v>3473.78</v>
      </c>
    </row>
    <row r="820" spans="1:53" s="6" customFormat="1" x14ac:dyDescent="0.2">
      <c r="A820" s="1"/>
      <c r="B820" s="1"/>
      <c r="C820" s="1"/>
      <c r="D820" s="1"/>
      <c r="E820" s="2" t="s">
        <v>1649</v>
      </c>
      <c r="F820" s="7" t="s">
        <v>744</v>
      </c>
      <c r="H820" s="8" t="s">
        <v>2</v>
      </c>
      <c r="I820" s="8">
        <v>12</v>
      </c>
      <c r="J820" s="15">
        <v>244.29</v>
      </c>
      <c r="K820" s="15">
        <v>2931.48</v>
      </c>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
      <c r="E821" s="2" t="s">
        <v>1650</v>
      </c>
      <c r="F821" s="4" t="s">
        <v>745</v>
      </c>
      <c r="H821" s="5" t="s">
        <v>2</v>
      </c>
      <c r="I821" s="5">
        <v>3</v>
      </c>
      <c r="J821" s="14">
        <v>623.08000000000004</v>
      </c>
      <c r="K821" s="14">
        <v>1869.2400000000002</v>
      </c>
    </row>
    <row r="822" spans="1:53" s="6" customFormat="1" x14ac:dyDescent="0.2">
      <c r="A822" s="1"/>
      <c r="B822" s="1"/>
      <c r="C822" s="1"/>
      <c r="D822" s="1"/>
      <c r="E822" s="2" t="s">
        <v>1651</v>
      </c>
      <c r="F822" s="7" t="s">
        <v>746</v>
      </c>
      <c r="H822" s="8" t="s">
        <v>2</v>
      </c>
      <c r="I822" s="8">
        <v>2</v>
      </c>
      <c r="J822" s="15">
        <v>903.31</v>
      </c>
      <c r="K822" s="15">
        <v>1806.62</v>
      </c>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
      <c r="E823" s="2" t="s">
        <v>1652</v>
      </c>
      <c r="F823" s="4" t="s">
        <v>747</v>
      </c>
      <c r="H823" s="5" t="s">
        <v>2</v>
      </c>
      <c r="I823" s="5">
        <v>12</v>
      </c>
      <c r="J823" s="14">
        <v>241.38</v>
      </c>
      <c r="K823" s="14">
        <v>2896.56</v>
      </c>
    </row>
    <row r="824" spans="1:53" s="6" customFormat="1" x14ac:dyDescent="0.2">
      <c r="A824" s="1"/>
      <c r="B824" s="1"/>
      <c r="C824" s="1"/>
      <c r="D824" s="1"/>
      <c r="E824" s="2" t="s">
        <v>1653</v>
      </c>
      <c r="F824" s="7" t="s">
        <v>748</v>
      </c>
      <c r="H824" s="8" t="s">
        <v>2</v>
      </c>
      <c r="I824" s="8">
        <v>3</v>
      </c>
      <c r="J824" s="15">
        <v>777.21</v>
      </c>
      <c r="K824" s="15">
        <v>2331.63</v>
      </c>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
      <c r="E825" s="2" t="s">
        <v>1654</v>
      </c>
      <c r="F825" s="4" t="s">
        <v>749</v>
      </c>
      <c r="H825" s="5" t="s">
        <v>2</v>
      </c>
      <c r="I825" s="5">
        <v>2</v>
      </c>
      <c r="J825" s="14">
        <v>1289.23</v>
      </c>
      <c r="K825" s="14">
        <v>2578.46</v>
      </c>
    </row>
    <row r="826" spans="1:53" s="6" customFormat="1" x14ac:dyDescent="0.2">
      <c r="A826" s="1"/>
      <c r="B826" s="1"/>
      <c r="C826" s="1"/>
      <c r="D826" s="1"/>
      <c r="E826" s="2" t="s">
        <v>1655</v>
      </c>
      <c r="F826" s="7" t="s">
        <v>750</v>
      </c>
      <c r="H826" s="8" t="s">
        <v>2</v>
      </c>
      <c r="I826" s="8">
        <v>12</v>
      </c>
      <c r="J826" s="15">
        <v>241.38</v>
      </c>
      <c r="K826" s="15">
        <v>2896.56</v>
      </c>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
      <c r="E827" s="2" t="s">
        <v>1656</v>
      </c>
      <c r="F827" s="4" t="s">
        <v>751</v>
      </c>
      <c r="H827" s="5" t="s">
        <v>2</v>
      </c>
      <c r="I827" s="5">
        <v>3</v>
      </c>
      <c r="J827" s="14">
        <v>777.21</v>
      </c>
      <c r="K827" s="14">
        <v>2331.63</v>
      </c>
    </row>
    <row r="828" spans="1:53" s="6" customFormat="1" x14ac:dyDescent="0.2">
      <c r="A828" s="1"/>
      <c r="B828" s="1"/>
      <c r="C828" s="1"/>
      <c r="D828" s="1"/>
      <c r="E828" s="2" t="s">
        <v>1657</v>
      </c>
      <c r="F828" s="7" t="s">
        <v>752</v>
      </c>
      <c r="H828" s="8" t="s">
        <v>2</v>
      </c>
      <c r="I828" s="8">
        <v>2</v>
      </c>
      <c r="J828" s="15">
        <v>1289.23</v>
      </c>
      <c r="K828" s="15">
        <v>2578.46</v>
      </c>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
      <c r="E829" s="2" t="s">
        <v>1658</v>
      </c>
      <c r="F829" s="4" t="s">
        <v>753</v>
      </c>
      <c r="H829" s="5" t="s">
        <v>2</v>
      </c>
      <c r="I829" s="5">
        <v>17</v>
      </c>
      <c r="J829" s="14">
        <v>155.53</v>
      </c>
      <c r="K829" s="14">
        <v>2644.01</v>
      </c>
    </row>
    <row r="830" spans="1:53" s="6" customFormat="1" x14ac:dyDescent="0.2">
      <c r="A830" s="1"/>
      <c r="B830" s="1"/>
      <c r="C830" s="1"/>
      <c r="D830" s="1"/>
      <c r="E830" s="2" t="s">
        <v>1659</v>
      </c>
      <c r="F830" s="7" t="s">
        <v>754</v>
      </c>
      <c r="H830" s="8" t="s">
        <v>2</v>
      </c>
      <c r="I830" s="8">
        <v>12</v>
      </c>
      <c r="J830" s="15">
        <v>155.53</v>
      </c>
      <c r="K830" s="15">
        <v>1866.3600000000001</v>
      </c>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
      <c r="E831" s="2" t="s">
        <v>1660</v>
      </c>
      <c r="F831" s="4" t="s">
        <v>755</v>
      </c>
      <c r="H831" s="5" t="s">
        <v>2</v>
      </c>
      <c r="I831" s="5">
        <v>3</v>
      </c>
      <c r="J831" s="14">
        <v>472.62</v>
      </c>
      <c r="K831" s="14">
        <v>1417.8600000000001</v>
      </c>
    </row>
    <row r="832" spans="1:53" s="6" customFormat="1" x14ac:dyDescent="0.2">
      <c r="A832" s="1"/>
      <c r="B832" s="1"/>
      <c r="C832" s="1"/>
      <c r="D832" s="1"/>
      <c r="E832" s="2" t="s">
        <v>1661</v>
      </c>
      <c r="F832" s="7" t="s">
        <v>756</v>
      </c>
      <c r="H832" s="8" t="s">
        <v>2</v>
      </c>
      <c r="I832" s="8">
        <v>2</v>
      </c>
      <c r="J832" s="15">
        <v>943.03</v>
      </c>
      <c r="K832" s="15">
        <v>1886.06</v>
      </c>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
      <c r="E833" s="2" t="s">
        <v>1662</v>
      </c>
      <c r="F833" s="4" t="s">
        <v>757</v>
      </c>
      <c r="H833" s="5" t="s">
        <v>2</v>
      </c>
      <c r="I833" s="5">
        <v>17</v>
      </c>
      <c r="J833" s="14">
        <v>629.32000000000005</v>
      </c>
      <c r="K833" s="14">
        <v>10698.44</v>
      </c>
    </row>
    <row r="834" spans="1:53" s="6" customFormat="1" x14ac:dyDescent="0.2">
      <c r="A834" s="1"/>
      <c r="B834" s="1"/>
      <c r="C834" s="1"/>
      <c r="D834" s="1"/>
      <c r="E834" s="2" t="s">
        <v>1663</v>
      </c>
      <c r="F834" s="7" t="s">
        <v>758</v>
      </c>
      <c r="H834" s="8" t="s">
        <v>2</v>
      </c>
      <c r="I834" s="8">
        <v>12</v>
      </c>
      <c r="J834" s="15">
        <v>155.53</v>
      </c>
      <c r="K834" s="15">
        <v>1866.3600000000001</v>
      </c>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
      <c r="E835" s="2" t="s">
        <v>1664</v>
      </c>
      <c r="F835" s="4" t="s">
        <v>759</v>
      </c>
      <c r="H835" s="5" t="s">
        <v>2</v>
      </c>
      <c r="I835" s="5">
        <v>3</v>
      </c>
      <c r="J835" s="14">
        <v>318.85000000000002</v>
      </c>
      <c r="K835" s="14">
        <v>956.55000000000007</v>
      </c>
    </row>
    <row r="836" spans="1:53" s="6" customFormat="1" x14ac:dyDescent="0.2">
      <c r="A836" s="1"/>
      <c r="B836" s="1"/>
      <c r="C836" s="1"/>
      <c r="D836" s="1"/>
      <c r="E836" s="2" t="s">
        <v>1665</v>
      </c>
      <c r="F836" s="7" t="s">
        <v>760</v>
      </c>
      <c r="H836" s="8" t="s">
        <v>2</v>
      </c>
      <c r="I836" s="8">
        <v>2</v>
      </c>
      <c r="J836" s="15">
        <v>629.32000000000005</v>
      </c>
      <c r="K836" s="15">
        <v>1258.6400000000001</v>
      </c>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
      <c r="E837" s="2" t="s">
        <v>1666</v>
      </c>
      <c r="F837" s="4" t="s">
        <v>761</v>
      </c>
      <c r="H837" s="5" t="s">
        <v>2</v>
      </c>
      <c r="I837" s="5">
        <v>12</v>
      </c>
      <c r="J837" s="14">
        <v>155.53</v>
      </c>
      <c r="K837" s="14">
        <v>1866.3600000000001</v>
      </c>
    </row>
    <row r="838" spans="1:53" s="6" customFormat="1" x14ac:dyDescent="0.2">
      <c r="A838" s="1"/>
      <c r="B838" s="1"/>
      <c r="C838" s="1"/>
      <c r="D838" s="1"/>
      <c r="E838" s="2" t="s">
        <v>1667</v>
      </c>
      <c r="F838" s="7" t="s">
        <v>762</v>
      </c>
      <c r="H838" s="8" t="s">
        <v>2</v>
      </c>
      <c r="I838" s="8">
        <v>3</v>
      </c>
      <c r="J838" s="15">
        <v>629.32000000000005</v>
      </c>
      <c r="K838" s="15">
        <v>1887.96</v>
      </c>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
      <c r="E839" s="2" t="s">
        <v>1668</v>
      </c>
      <c r="F839" s="4" t="s">
        <v>763</v>
      </c>
      <c r="H839" s="5" t="s">
        <v>2</v>
      </c>
      <c r="I839" s="5">
        <v>2</v>
      </c>
      <c r="J839" s="14">
        <v>943.03</v>
      </c>
      <c r="K839" s="14">
        <v>1886.06</v>
      </c>
    </row>
    <row r="840" spans="1:53" s="6" customFormat="1" x14ac:dyDescent="0.2">
      <c r="A840" s="1"/>
      <c r="B840" s="1"/>
      <c r="C840" s="1"/>
      <c r="D840" s="1"/>
      <c r="E840" s="2" t="s">
        <v>1669</v>
      </c>
      <c r="F840" s="7" t="s">
        <v>764</v>
      </c>
      <c r="H840" s="8" t="s">
        <v>812</v>
      </c>
      <c r="I840" s="8">
        <v>2</v>
      </c>
      <c r="J840" s="15">
        <v>777.10248016877983</v>
      </c>
      <c r="K840" s="15">
        <v>1554.2049603375597</v>
      </c>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
      <c r="E841" s="2" t="s">
        <v>1670</v>
      </c>
      <c r="F841" s="4" t="s">
        <v>765</v>
      </c>
      <c r="H841" s="5" t="s">
        <v>812</v>
      </c>
      <c r="I841" s="5">
        <v>12</v>
      </c>
      <c r="J841" s="14">
        <v>194.27562004219496</v>
      </c>
      <c r="K841" s="14">
        <v>2331.3074405063394</v>
      </c>
    </row>
    <row r="842" spans="1:53" s="6" customFormat="1" x14ac:dyDescent="0.2">
      <c r="A842" s="1"/>
      <c r="B842" s="1"/>
      <c r="C842" s="1"/>
      <c r="D842" s="1"/>
      <c r="E842" s="2" t="s">
        <v>1671</v>
      </c>
      <c r="F842" s="7" t="s">
        <v>766</v>
      </c>
      <c r="H842" s="8" t="s">
        <v>812</v>
      </c>
      <c r="I842" s="8">
        <v>3</v>
      </c>
      <c r="J842" s="15">
        <v>388.55124008438992</v>
      </c>
      <c r="K842" s="15">
        <v>1165.6537202531697</v>
      </c>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
      <c r="E843" s="2" t="s">
        <v>1672</v>
      </c>
      <c r="F843" s="4" t="s">
        <v>767</v>
      </c>
      <c r="H843" s="5" t="s">
        <v>812</v>
      </c>
      <c r="I843" s="5">
        <v>2</v>
      </c>
      <c r="J843" s="14">
        <v>582.82686012658485</v>
      </c>
      <c r="K843" s="14">
        <v>1165.6537202531697</v>
      </c>
    </row>
    <row r="844" spans="1:53" s="6" customFormat="1" x14ac:dyDescent="0.2">
      <c r="A844" s="1"/>
      <c r="B844" s="1"/>
      <c r="C844" s="1"/>
      <c r="D844" s="1"/>
      <c r="E844" s="2" t="s">
        <v>1673</v>
      </c>
      <c r="F844" s="7" t="s">
        <v>768</v>
      </c>
      <c r="H844" s="8" t="s">
        <v>812</v>
      </c>
      <c r="I844" s="8">
        <v>12</v>
      </c>
      <c r="J844" s="15">
        <v>194.27562004219496</v>
      </c>
      <c r="K844" s="15">
        <v>2331.3074405063394</v>
      </c>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
      <c r="E845" s="2" t="s">
        <v>1674</v>
      </c>
      <c r="F845" s="4" t="s">
        <v>769</v>
      </c>
      <c r="H845" s="5" t="s">
        <v>812</v>
      </c>
      <c r="I845" s="5">
        <v>3</v>
      </c>
      <c r="J845" s="14">
        <v>388.55124008438992</v>
      </c>
      <c r="K845" s="14">
        <v>1165.6537202531697</v>
      </c>
    </row>
    <row r="846" spans="1:53" s="6" customFormat="1" x14ac:dyDescent="0.2">
      <c r="A846" s="1"/>
      <c r="B846" s="1"/>
      <c r="C846" s="1"/>
      <c r="D846" s="1"/>
      <c r="E846" s="2" t="s">
        <v>1675</v>
      </c>
      <c r="F846" s="7" t="s">
        <v>770</v>
      </c>
      <c r="H846" s="8" t="s">
        <v>812</v>
      </c>
      <c r="I846" s="8">
        <v>2</v>
      </c>
      <c r="J846" s="15">
        <v>582.82686012658485</v>
      </c>
      <c r="K846" s="15">
        <v>1165.6537202531697</v>
      </c>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
      <c r="E847" s="2" t="s">
        <v>1676</v>
      </c>
      <c r="F847" s="4" t="s">
        <v>771</v>
      </c>
      <c r="H847" s="5" t="s">
        <v>812</v>
      </c>
      <c r="I847" s="5">
        <v>12</v>
      </c>
      <c r="J847" s="14">
        <v>194.27562004219496</v>
      </c>
      <c r="K847" s="14">
        <v>2331.3074405063394</v>
      </c>
    </row>
    <row r="848" spans="1:53" s="6" customFormat="1" x14ac:dyDescent="0.2">
      <c r="A848" s="1"/>
      <c r="B848" s="1"/>
      <c r="C848" s="1"/>
      <c r="D848" s="1"/>
      <c r="E848" s="2" t="s">
        <v>1677</v>
      </c>
      <c r="F848" s="7" t="s">
        <v>772</v>
      </c>
      <c r="H848" s="8" t="s">
        <v>812</v>
      </c>
      <c r="I848" s="8">
        <v>3</v>
      </c>
      <c r="J848" s="15">
        <v>388.55124008438992</v>
      </c>
      <c r="K848" s="15">
        <v>1165.6537202531697</v>
      </c>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
      <c r="E849" s="2" t="s">
        <v>1678</v>
      </c>
      <c r="F849" s="4" t="s">
        <v>773</v>
      </c>
      <c r="H849" s="5" t="s">
        <v>812</v>
      </c>
      <c r="I849" s="5">
        <v>2</v>
      </c>
      <c r="J849" s="14">
        <v>582.82686012658485</v>
      </c>
      <c r="K849" s="14">
        <v>1165.6537202531697</v>
      </c>
    </row>
    <row r="850" spans="1:53" s="6" customFormat="1" x14ac:dyDescent="0.2">
      <c r="A850" s="1"/>
      <c r="B850" s="1"/>
      <c r="C850" s="1"/>
      <c r="D850" s="1"/>
      <c r="E850" s="2" t="s">
        <v>1679</v>
      </c>
      <c r="F850" s="7" t="s">
        <v>774</v>
      </c>
      <c r="H850" s="8" t="s">
        <v>812</v>
      </c>
      <c r="I850" s="8">
        <v>17</v>
      </c>
      <c r="J850" s="15">
        <v>388.55124008438992</v>
      </c>
      <c r="K850" s="15">
        <v>6605.3710814346286</v>
      </c>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
      <c r="E851" s="2" t="s">
        <v>1680</v>
      </c>
      <c r="F851" s="4" t="s">
        <v>775</v>
      </c>
      <c r="H851" s="5" t="s">
        <v>812</v>
      </c>
      <c r="I851" s="5">
        <v>17</v>
      </c>
      <c r="J851" s="14">
        <v>249.07130774640379</v>
      </c>
      <c r="K851" s="14">
        <v>4234.2122316888644</v>
      </c>
    </row>
    <row r="852" spans="1:53" s="6" customFormat="1" x14ac:dyDescent="0.2">
      <c r="A852" s="1"/>
      <c r="B852" s="1"/>
      <c r="C852" s="1"/>
      <c r="D852" s="1"/>
      <c r="E852" s="2" t="s">
        <v>1681</v>
      </c>
      <c r="F852" s="7" t="s">
        <v>776</v>
      </c>
      <c r="H852" s="8" t="s">
        <v>812</v>
      </c>
      <c r="I852" s="8">
        <v>12</v>
      </c>
      <c r="J852" s="15">
        <v>298.88556929568455</v>
      </c>
      <c r="K852" s="15">
        <v>3586.6268315482148</v>
      </c>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row r="853" spans="1:53" x14ac:dyDescent="0.2">
      <c r="E853" s="2" t="s">
        <v>1682</v>
      </c>
      <c r="F853" s="4" t="s">
        <v>777</v>
      </c>
      <c r="H853" s="5" t="s">
        <v>812</v>
      </c>
      <c r="I853" s="5">
        <v>3</v>
      </c>
      <c r="J853" s="14">
        <v>772.12105401385168</v>
      </c>
      <c r="K853" s="14">
        <v>2316.3631620415549</v>
      </c>
    </row>
    <row r="854" spans="1:53" s="6" customFormat="1" x14ac:dyDescent="0.2">
      <c r="A854" s="1"/>
      <c r="B854" s="1"/>
      <c r="C854" s="1"/>
      <c r="D854" s="1"/>
      <c r="E854" s="2" t="s">
        <v>1683</v>
      </c>
      <c r="F854" s="7" t="s">
        <v>778</v>
      </c>
      <c r="H854" s="8" t="s">
        <v>812</v>
      </c>
      <c r="I854" s="8">
        <v>2</v>
      </c>
      <c r="J854" s="15">
        <v>1805.7669811614273</v>
      </c>
      <c r="K854" s="15">
        <v>3611.5339623228547</v>
      </c>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row>
    <row r="855" spans="1:53" x14ac:dyDescent="0.2">
      <c r="E855" s="2" t="s">
        <v>1684</v>
      </c>
      <c r="F855" s="4" t="s">
        <v>779</v>
      </c>
      <c r="H855" s="5" t="s">
        <v>812</v>
      </c>
      <c r="I855" s="5">
        <v>12</v>
      </c>
      <c r="J855" s="14">
        <v>298.88556929568455</v>
      </c>
      <c r="K855" s="14">
        <v>3586.6268315482148</v>
      </c>
    </row>
    <row r="856" spans="1:53" s="6" customFormat="1" x14ac:dyDescent="0.2">
      <c r="A856" s="1"/>
      <c r="B856" s="1"/>
      <c r="C856" s="1"/>
      <c r="D856" s="1"/>
      <c r="E856" s="2" t="s">
        <v>1685</v>
      </c>
      <c r="F856" s="7" t="s">
        <v>780</v>
      </c>
      <c r="H856" s="8" t="s">
        <v>812</v>
      </c>
      <c r="I856" s="8">
        <v>3</v>
      </c>
      <c r="J856" s="15">
        <v>971.37810021097471</v>
      </c>
      <c r="K856" s="15">
        <v>2914.1343006329244</v>
      </c>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row>
    <row r="857" spans="1:53" x14ac:dyDescent="0.2">
      <c r="E857" s="2" t="s">
        <v>1686</v>
      </c>
      <c r="F857" s="4" t="s">
        <v>781</v>
      </c>
      <c r="H857" s="5" t="s">
        <v>812</v>
      </c>
      <c r="I857" s="5">
        <v>2</v>
      </c>
      <c r="J857" s="14">
        <v>1594.0563695769843</v>
      </c>
      <c r="K857" s="14">
        <v>3188.1127391539685</v>
      </c>
    </row>
    <row r="858" spans="1:53" s="6" customFormat="1" x14ac:dyDescent="0.2">
      <c r="A858" s="1"/>
      <c r="B858" s="1"/>
      <c r="C858" s="1"/>
      <c r="D858" s="1"/>
      <c r="E858" s="2" t="s">
        <v>1687</v>
      </c>
      <c r="F858" s="7" t="s">
        <v>782</v>
      </c>
      <c r="H858" s="8" t="s">
        <v>812</v>
      </c>
      <c r="I858" s="8">
        <v>12</v>
      </c>
      <c r="J858" s="15">
        <v>298.88556929568455</v>
      </c>
      <c r="K858" s="15">
        <v>3586.6268315482148</v>
      </c>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row>
    <row r="859" spans="1:53" x14ac:dyDescent="0.2">
      <c r="E859" s="2" t="s">
        <v>1688</v>
      </c>
      <c r="F859" s="4" t="s">
        <v>783</v>
      </c>
      <c r="H859" s="5" t="s">
        <v>812</v>
      </c>
      <c r="I859" s="5">
        <v>3</v>
      </c>
      <c r="J859" s="14">
        <v>971.37810021097471</v>
      </c>
      <c r="K859" s="14">
        <v>2914.1343006329244</v>
      </c>
    </row>
    <row r="860" spans="1:53" s="6" customFormat="1" x14ac:dyDescent="0.2">
      <c r="A860" s="1"/>
      <c r="B860" s="1"/>
      <c r="C860" s="1"/>
      <c r="D860" s="1"/>
      <c r="E860" s="2" t="s">
        <v>1689</v>
      </c>
      <c r="F860" s="7" t="s">
        <v>784</v>
      </c>
      <c r="H860" s="8" t="s">
        <v>812</v>
      </c>
      <c r="I860" s="8">
        <v>2</v>
      </c>
      <c r="J860" s="15">
        <v>1594.0563695769843</v>
      </c>
      <c r="K860" s="15">
        <v>3188.1127391539685</v>
      </c>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row>
    <row r="861" spans="1:53" x14ac:dyDescent="0.2">
      <c r="E861" s="2" t="s">
        <v>1690</v>
      </c>
      <c r="F861" s="4" t="s">
        <v>785</v>
      </c>
      <c r="H861" s="5" t="s">
        <v>812</v>
      </c>
      <c r="I861" s="5">
        <v>17</v>
      </c>
      <c r="J861" s="14">
        <v>194.27562004219496</v>
      </c>
      <c r="K861" s="14">
        <v>3302.6855407173143</v>
      </c>
    </row>
    <row r="862" spans="1:53" s="6" customFormat="1" x14ac:dyDescent="0.2">
      <c r="A862" s="1"/>
      <c r="B862" s="1"/>
      <c r="C862" s="1"/>
      <c r="D862" s="1"/>
      <c r="E862" s="2" t="s">
        <v>1691</v>
      </c>
      <c r="F862" s="7" t="s">
        <v>786</v>
      </c>
      <c r="H862" s="8" t="s">
        <v>812</v>
      </c>
      <c r="I862" s="8">
        <v>12</v>
      </c>
      <c r="J862" s="15">
        <v>194.27562004219496</v>
      </c>
      <c r="K862" s="15">
        <v>2331.3074405063394</v>
      </c>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row>
    <row r="863" spans="1:53" x14ac:dyDescent="0.2">
      <c r="E863" s="2" t="s">
        <v>1692</v>
      </c>
      <c r="F863" s="4" t="s">
        <v>787</v>
      </c>
      <c r="H863" s="5" t="s">
        <v>812</v>
      </c>
      <c r="I863" s="5">
        <v>3</v>
      </c>
      <c r="J863" s="14">
        <v>582.82686012658485</v>
      </c>
      <c r="K863" s="14">
        <v>1748.4805803797544</v>
      </c>
    </row>
    <row r="864" spans="1:53" s="6" customFormat="1" x14ac:dyDescent="0.2">
      <c r="A864" s="1"/>
      <c r="B864" s="1"/>
      <c r="C864" s="1"/>
      <c r="D864" s="1"/>
      <c r="E864" s="2" t="s">
        <v>1693</v>
      </c>
      <c r="F864" s="7" t="s">
        <v>788</v>
      </c>
      <c r="H864" s="8" t="s">
        <v>812</v>
      </c>
      <c r="I864" s="8">
        <v>2</v>
      </c>
      <c r="J864" s="15">
        <v>1165.6537202531697</v>
      </c>
      <c r="K864" s="15">
        <v>2331.3074405063394</v>
      </c>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row>
    <row r="865" spans="1:53" x14ac:dyDescent="0.2">
      <c r="E865" s="2" t="s">
        <v>1694</v>
      </c>
      <c r="F865" s="4" t="s">
        <v>789</v>
      </c>
      <c r="H865" s="5" t="s">
        <v>812</v>
      </c>
      <c r="I865" s="5">
        <v>17</v>
      </c>
      <c r="J865" s="14">
        <v>777.10248016877983</v>
      </c>
      <c r="K865" s="14">
        <v>13210.742162869257</v>
      </c>
    </row>
    <row r="866" spans="1:53" s="6" customFormat="1" x14ac:dyDescent="0.2">
      <c r="A866" s="1"/>
      <c r="B866" s="1"/>
      <c r="C866" s="1"/>
      <c r="D866" s="1"/>
      <c r="E866" s="2" t="s">
        <v>1695</v>
      </c>
      <c r="F866" s="7" t="s">
        <v>790</v>
      </c>
      <c r="H866" s="8" t="s">
        <v>812</v>
      </c>
      <c r="I866" s="8">
        <v>12</v>
      </c>
      <c r="J866" s="15">
        <v>194.27562004219496</v>
      </c>
      <c r="K866" s="15">
        <v>2331.3074405063394</v>
      </c>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row>
    <row r="867" spans="1:53" x14ac:dyDescent="0.2">
      <c r="E867" s="2" t="s">
        <v>1696</v>
      </c>
      <c r="F867" s="4" t="s">
        <v>791</v>
      </c>
      <c r="H867" s="5" t="s">
        <v>812</v>
      </c>
      <c r="I867" s="5">
        <v>3</v>
      </c>
      <c r="J867" s="14">
        <v>388.55124008438992</v>
      </c>
      <c r="K867" s="14">
        <v>1165.6537202531697</v>
      </c>
    </row>
    <row r="868" spans="1:53" s="6" customFormat="1" x14ac:dyDescent="0.2">
      <c r="A868" s="1"/>
      <c r="B868" s="1"/>
      <c r="C868" s="1"/>
      <c r="D868" s="1"/>
      <c r="E868" s="2" t="s">
        <v>1697</v>
      </c>
      <c r="F868" s="7" t="s">
        <v>792</v>
      </c>
      <c r="H868" s="8" t="s">
        <v>812</v>
      </c>
      <c r="I868" s="8">
        <v>2</v>
      </c>
      <c r="J868" s="15">
        <v>777.10248016877983</v>
      </c>
      <c r="K868" s="15">
        <v>1554.2049603375597</v>
      </c>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row>
    <row r="869" spans="1:53" x14ac:dyDescent="0.2">
      <c r="E869" s="2" t="s">
        <v>1698</v>
      </c>
      <c r="F869" s="4" t="s">
        <v>793</v>
      </c>
      <c r="H869" s="5" t="s">
        <v>812</v>
      </c>
      <c r="I869" s="5">
        <v>12</v>
      </c>
      <c r="J869" s="14">
        <v>194.27562004219496</v>
      </c>
      <c r="K869" s="14">
        <v>2331.3074405063394</v>
      </c>
    </row>
    <row r="870" spans="1:53" s="6" customFormat="1" x14ac:dyDescent="0.2">
      <c r="A870" s="1"/>
      <c r="B870" s="1"/>
      <c r="C870" s="1"/>
      <c r="D870" s="1"/>
      <c r="E870" s="2" t="s">
        <v>1699</v>
      </c>
      <c r="F870" s="7" t="s">
        <v>794</v>
      </c>
      <c r="H870" s="8" t="s">
        <v>812</v>
      </c>
      <c r="I870" s="8">
        <v>3</v>
      </c>
      <c r="J870" s="15">
        <v>777.10248016877983</v>
      </c>
      <c r="K870" s="15">
        <v>2331.3074405063394</v>
      </c>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row>
    <row r="871" spans="1:53" x14ac:dyDescent="0.2">
      <c r="E871" s="2" t="s">
        <v>1700</v>
      </c>
      <c r="F871" s="4" t="s">
        <v>795</v>
      </c>
      <c r="H871" s="5" t="s">
        <v>812</v>
      </c>
      <c r="I871" s="5">
        <v>2</v>
      </c>
      <c r="J871" s="14">
        <v>1165.6537202531697</v>
      </c>
      <c r="K871" s="14">
        <v>2331.3074405063394</v>
      </c>
    </row>
    <row r="872" spans="1:53" x14ac:dyDescent="0.2">
      <c r="F872" s="4"/>
      <c r="H872" s="5"/>
      <c r="I872" s="5"/>
      <c r="J872" s="14"/>
      <c r="K872" s="14"/>
    </row>
    <row r="873" spans="1:53" s="20" customFormat="1" x14ac:dyDescent="0.2">
      <c r="A873" s="29"/>
      <c r="B873" s="29"/>
      <c r="C873" s="29"/>
      <c r="D873" s="29"/>
      <c r="E873" s="19"/>
      <c r="F873" s="20" t="s">
        <v>1327</v>
      </c>
      <c r="J873" s="20" t="s">
        <v>4</v>
      </c>
      <c r="K873" s="18">
        <f>SUM(K874,K877,K880,K887,K890,K892,K895)</f>
        <v>4604902.7</v>
      </c>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row>
    <row r="874" spans="1:53" s="9" customFormat="1" x14ac:dyDescent="0.2">
      <c r="A874" s="1"/>
      <c r="B874" s="1"/>
      <c r="C874" s="1"/>
      <c r="D874" s="1"/>
      <c r="E874" s="10">
        <v>1</v>
      </c>
      <c r="F874" s="12" t="s">
        <v>1330</v>
      </c>
      <c r="H874" s="12"/>
      <c r="I874" s="12"/>
      <c r="J874" s="16"/>
      <c r="K874" s="13">
        <v>955260</v>
      </c>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row>
    <row r="875" spans="1:53" s="6" customFormat="1" x14ac:dyDescent="0.2">
      <c r="A875" s="1"/>
      <c r="B875" s="1"/>
      <c r="C875" s="1"/>
      <c r="D875" s="1"/>
      <c r="E875" s="17" t="s">
        <v>969</v>
      </c>
      <c r="F875" s="7" t="s">
        <v>1331</v>
      </c>
      <c r="H875" s="8" t="s">
        <v>812</v>
      </c>
      <c r="I875" s="8">
        <v>100</v>
      </c>
      <c r="J875" s="15">
        <v>659.4</v>
      </c>
      <c r="K875" s="15">
        <v>65940</v>
      </c>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row>
    <row r="876" spans="1:53" x14ac:dyDescent="0.2">
      <c r="E876" s="2" t="s">
        <v>1356</v>
      </c>
      <c r="F876" s="1" t="s">
        <v>1332</v>
      </c>
      <c r="H876" s="2" t="s">
        <v>812</v>
      </c>
      <c r="I876" s="22">
        <v>800</v>
      </c>
      <c r="J876" s="23">
        <v>1111.6500000000001</v>
      </c>
      <c r="K876" s="23">
        <v>889320</v>
      </c>
    </row>
    <row r="877" spans="1:53" s="9" customFormat="1" x14ac:dyDescent="0.2">
      <c r="A877" s="1"/>
      <c r="B877" s="1"/>
      <c r="C877" s="1"/>
      <c r="D877" s="1"/>
      <c r="E877" s="10">
        <v>2</v>
      </c>
      <c r="F877" s="12" t="s">
        <v>1328</v>
      </c>
      <c r="H877" s="12"/>
      <c r="I877" s="12"/>
      <c r="J877" s="16"/>
      <c r="K877" s="13">
        <v>1130460</v>
      </c>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row>
    <row r="878" spans="1:53" s="6" customFormat="1" x14ac:dyDescent="0.2">
      <c r="A878" s="1"/>
      <c r="B878" s="1"/>
      <c r="C878" s="1"/>
      <c r="D878" s="1"/>
      <c r="E878" s="17" t="s">
        <v>970</v>
      </c>
      <c r="F878" s="7" t="s">
        <v>1333</v>
      </c>
      <c r="H878" s="8" t="s">
        <v>812</v>
      </c>
      <c r="I878" s="8">
        <v>9000</v>
      </c>
      <c r="J878" s="15">
        <v>38.4</v>
      </c>
      <c r="K878" s="15">
        <v>345600</v>
      </c>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row>
    <row r="879" spans="1:53" x14ac:dyDescent="0.2">
      <c r="E879" s="2" t="s">
        <v>972</v>
      </c>
      <c r="F879" s="1" t="s">
        <v>1334</v>
      </c>
      <c r="H879" s="2" t="s">
        <v>812</v>
      </c>
      <c r="I879" s="22">
        <v>3000</v>
      </c>
      <c r="J879" s="23">
        <v>261.62</v>
      </c>
      <c r="K879" s="23">
        <v>784860</v>
      </c>
    </row>
    <row r="880" spans="1:53" s="9" customFormat="1" x14ac:dyDescent="0.2">
      <c r="A880" s="1"/>
      <c r="B880" s="1"/>
      <c r="C880" s="1"/>
      <c r="D880" s="1"/>
      <c r="E880" s="10">
        <v>3</v>
      </c>
      <c r="F880" s="9" t="s">
        <v>1329</v>
      </c>
      <c r="H880" s="10"/>
      <c r="J880" s="27"/>
      <c r="K880" s="27">
        <v>637088.5</v>
      </c>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row>
    <row r="881" spans="1:53" s="6" customFormat="1" x14ac:dyDescent="0.2">
      <c r="A881" s="1"/>
      <c r="B881" s="1"/>
      <c r="C881" s="1"/>
      <c r="D881" s="1"/>
      <c r="E881" s="17" t="s">
        <v>971</v>
      </c>
      <c r="F881" s="6" t="s">
        <v>1335</v>
      </c>
      <c r="H881" s="17" t="s">
        <v>812</v>
      </c>
      <c r="I881" s="24">
        <v>3300</v>
      </c>
      <c r="J881" s="25">
        <v>49.57</v>
      </c>
      <c r="K881" s="25">
        <v>163581</v>
      </c>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row>
    <row r="882" spans="1:53" x14ac:dyDescent="0.2">
      <c r="E882" s="2" t="s">
        <v>1213</v>
      </c>
      <c r="F882" s="1" t="s">
        <v>1336</v>
      </c>
      <c r="H882" s="2" t="s">
        <v>812</v>
      </c>
      <c r="I882" s="22">
        <v>2300</v>
      </c>
      <c r="J882" s="23">
        <v>56.53</v>
      </c>
      <c r="K882" s="23">
        <v>130019</v>
      </c>
    </row>
    <row r="883" spans="1:53" s="6" customFormat="1" x14ac:dyDescent="0.2">
      <c r="A883" s="1"/>
      <c r="B883" s="1"/>
      <c r="C883" s="1"/>
      <c r="D883" s="1"/>
      <c r="E883" s="17" t="s">
        <v>1214</v>
      </c>
      <c r="F883" s="6" t="s">
        <v>1337</v>
      </c>
      <c r="H883" s="17" t="s">
        <v>812</v>
      </c>
      <c r="I883" s="24">
        <v>350</v>
      </c>
      <c r="J883" s="25">
        <v>94.55</v>
      </c>
      <c r="K883" s="25">
        <v>33092.5</v>
      </c>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row>
    <row r="884" spans="1:53" x14ac:dyDescent="0.2">
      <c r="E884" s="2" t="s">
        <v>1215</v>
      </c>
      <c r="F884" s="1" t="s">
        <v>1338</v>
      </c>
      <c r="H884" s="2" t="s">
        <v>812</v>
      </c>
      <c r="I884" s="22">
        <v>80</v>
      </c>
      <c r="J884" s="23">
        <v>602.87</v>
      </c>
      <c r="K884" s="23">
        <v>48229.599999999999</v>
      </c>
    </row>
    <row r="885" spans="1:53" s="6" customFormat="1" x14ac:dyDescent="0.2">
      <c r="A885" s="1"/>
      <c r="B885" s="1"/>
      <c r="C885" s="1"/>
      <c r="D885" s="1"/>
      <c r="E885" s="17" t="s">
        <v>1216</v>
      </c>
      <c r="F885" s="6" t="s">
        <v>1339</v>
      </c>
      <c r="H885" s="17" t="s">
        <v>812</v>
      </c>
      <c r="I885" s="24">
        <v>200</v>
      </c>
      <c r="J885" s="25">
        <v>1054.75</v>
      </c>
      <c r="K885" s="25">
        <v>210950</v>
      </c>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row>
    <row r="886" spans="1:53" x14ac:dyDescent="0.2">
      <c r="E886" s="2" t="s">
        <v>1217</v>
      </c>
      <c r="F886" s="1" t="s">
        <v>1340</v>
      </c>
      <c r="H886" s="2" t="s">
        <v>812</v>
      </c>
      <c r="I886" s="22">
        <v>380</v>
      </c>
      <c r="J886" s="23">
        <v>134.78</v>
      </c>
      <c r="K886" s="23">
        <v>51216.4</v>
      </c>
    </row>
    <row r="887" spans="1:53" s="9" customFormat="1" x14ac:dyDescent="0.2">
      <c r="A887" s="1"/>
      <c r="B887" s="1"/>
      <c r="C887" s="1"/>
      <c r="D887" s="1"/>
      <c r="E887" s="10">
        <v>4</v>
      </c>
      <c r="F887" s="9" t="s">
        <v>1341</v>
      </c>
      <c r="H887" s="10"/>
      <c r="J887" s="27"/>
      <c r="K887" s="27">
        <v>644531.19999999995</v>
      </c>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row>
    <row r="888" spans="1:53" s="6" customFormat="1" x14ac:dyDescent="0.2">
      <c r="A888" s="1"/>
      <c r="B888" s="1"/>
      <c r="C888" s="1"/>
      <c r="D888" s="1"/>
      <c r="E888" s="17" t="s">
        <v>975</v>
      </c>
      <c r="F888" s="6" t="s">
        <v>1342</v>
      </c>
      <c r="H888" s="17" t="s">
        <v>812</v>
      </c>
      <c r="I888" s="24">
        <v>160</v>
      </c>
      <c r="J888" s="25">
        <v>491.32</v>
      </c>
      <c r="K888" s="25">
        <v>78611.199999999997</v>
      </c>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row>
    <row r="889" spans="1:53" x14ac:dyDescent="0.2">
      <c r="E889" s="2" t="s">
        <v>1150</v>
      </c>
      <c r="F889" s="1" t="s">
        <v>1343</v>
      </c>
      <c r="H889" s="2" t="s">
        <v>812</v>
      </c>
      <c r="I889" s="22">
        <v>600</v>
      </c>
      <c r="J889" s="23">
        <v>943.2</v>
      </c>
      <c r="K889" s="23">
        <v>565920</v>
      </c>
    </row>
    <row r="890" spans="1:53" s="9" customFormat="1" x14ac:dyDescent="0.2">
      <c r="A890" s="1"/>
      <c r="B890" s="1"/>
      <c r="C890" s="1"/>
      <c r="D890" s="1"/>
      <c r="E890" s="10">
        <v>5</v>
      </c>
      <c r="F890" s="9" t="s">
        <v>1344</v>
      </c>
      <c r="H890" s="10"/>
      <c r="J890" s="27"/>
      <c r="K890" s="27">
        <v>70623</v>
      </c>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row>
    <row r="891" spans="1:53" x14ac:dyDescent="0.2">
      <c r="E891" s="2" t="s">
        <v>976</v>
      </c>
      <c r="F891" s="1" t="s">
        <v>1345</v>
      </c>
      <c r="H891" s="2" t="s">
        <v>812</v>
      </c>
      <c r="I891" s="22">
        <v>6300</v>
      </c>
      <c r="J891" s="23">
        <v>11.21</v>
      </c>
      <c r="K891" s="23">
        <v>70623</v>
      </c>
    </row>
    <row r="892" spans="1:53" s="9" customFormat="1" x14ac:dyDescent="0.2">
      <c r="A892" s="1"/>
      <c r="B892" s="1"/>
      <c r="C892" s="1"/>
      <c r="D892" s="1"/>
      <c r="E892" s="10">
        <v>6</v>
      </c>
      <c r="F892" s="9" t="s">
        <v>1346</v>
      </c>
      <c r="H892" s="10"/>
      <c r="J892" s="27"/>
      <c r="K892" s="27">
        <v>770743</v>
      </c>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row>
    <row r="893" spans="1:53" x14ac:dyDescent="0.2">
      <c r="E893" s="2" t="s">
        <v>977</v>
      </c>
      <c r="F893" s="1" t="s">
        <v>1347</v>
      </c>
      <c r="H893" s="2" t="s">
        <v>812</v>
      </c>
      <c r="I893" s="22">
        <v>50</v>
      </c>
      <c r="J893" s="23">
        <v>1251.18</v>
      </c>
      <c r="K893" s="23">
        <v>62559</v>
      </c>
    </row>
    <row r="894" spans="1:53" s="6" customFormat="1" x14ac:dyDescent="0.2">
      <c r="A894" s="1"/>
      <c r="B894" s="1"/>
      <c r="C894" s="1"/>
      <c r="D894" s="1"/>
      <c r="E894" s="17" t="s">
        <v>1032</v>
      </c>
      <c r="F894" s="6" t="s">
        <v>1348</v>
      </c>
      <c r="H894" s="17" t="s">
        <v>812</v>
      </c>
      <c r="I894" s="24">
        <v>400</v>
      </c>
      <c r="J894" s="25">
        <v>1770.46</v>
      </c>
      <c r="K894" s="25">
        <v>708184</v>
      </c>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row>
    <row r="895" spans="1:53" s="9" customFormat="1" x14ac:dyDescent="0.2">
      <c r="A895" s="1"/>
      <c r="B895" s="1"/>
      <c r="C895" s="1"/>
      <c r="D895" s="1"/>
      <c r="E895" s="10">
        <v>7</v>
      </c>
      <c r="F895" s="9" t="s">
        <v>1349</v>
      </c>
      <c r="H895" s="10"/>
      <c r="I895" s="26"/>
      <c r="J895" s="27"/>
      <c r="K895" s="27">
        <v>396197</v>
      </c>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row>
    <row r="896" spans="1:53" x14ac:dyDescent="0.2">
      <c r="E896" s="2" t="s">
        <v>978</v>
      </c>
      <c r="F896" s="1" t="s">
        <v>1350</v>
      </c>
      <c r="H896" s="2" t="s">
        <v>812</v>
      </c>
      <c r="I896" s="22">
        <v>900</v>
      </c>
      <c r="J896" s="22">
        <v>165.05</v>
      </c>
      <c r="K896" s="23">
        <v>148545</v>
      </c>
    </row>
    <row r="897" spans="1:53" s="6" customFormat="1" x14ac:dyDescent="0.2">
      <c r="A897" s="1"/>
      <c r="B897" s="1"/>
      <c r="C897" s="1"/>
      <c r="D897" s="1"/>
      <c r="E897" s="17" t="s">
        <v>1016</v>
      </c>
      <c r="F897" s="6" t="s">
        <v>1351</v>
      </c>
      <c r="H897" s="17" t="s">
        <v>812</v>
      </c>
      <c r="I897" s="24">
        <v>180</v>
      </c>
      <c r="J897" s="24">
        <v>601.95000000000005</v>
      </c>
      <c r="K897" s="25">
        <v>108351</v>
      </c>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row>
    <row r="898" spans="1:53" x14ac:dyDescent="0.2">
      <c r="E898" s="2" t="s">
        <v>1017</v>
      </c>
      <c r="F898" s="1" t="s">
        <v>1352</v>
      </c>
      <c r="H898" s="2" t="s">
        <v>812</v>
      </c>
      <c r="I898" s="22">
        <v>900</v>
      </c>
      <c r="J898" s="22">
        <v>46.69</v>
      </c>
      <c r="K898" s="23">
        <v>42021</v>
      </c>
    </row>
    <row r="899" spans="1:53" s="6" customFormat="1" x14ac:dyDescent="0.2">
      <c r="A899" s="1"/>
      <c r="B899" s="1"/>
      <c r="C899" s="1"/>
      <c r="D899" s="1"/>
      <c r="E899" s="17" t="s">
        <v>1018</v>
      </c>
      <c r="F899" s="6" t="s">
        <v>1353</v>
      </c>
      <c r="H899" s="17" t="s">
        <v>812</v>
      </c>
      <c r="I899" s="24">
        <v>200</v>
      </c>
      <c r="J899" s="24">
        <v>282.06</v>
      </c>
      <c r="K899" s="25">
        <v>56412</v>
      </c>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row>
    <row r="900" spans="1:53" x14ac:dyDescent="0.2">
      <c r="E900" s="2" t="s">
        <v>1019</v>
      </c>
      <c r="F900" s="1" t="s">
        <v>1354</v>
      </c>
      <c r="H900" s="2" t="s">
        <v>812</v>
      </c>
      <c r="I900" s="22">
        <v>400</v>
      </c>
      <c r="J900" s="22">
        <v>37.81</v>
      </c>
      <c r="K900" s="23">
        <v>15124</v>
      </c>
    </row>
    <row r="901" spans="1:53" s="6" customFormat="1" x14ac:dyDescent="0.2">
      <c r="A901" s="1"/>
      <c r="B901" s="1"/>
      <c r="C901" s="1"/>
      <c r="D901" s="1"/>
      <c r="E901" s="17" t="s">
        <v>1020</v>
      </c>
      <c r="F901" s="6" t="s">
        <v>1355</v>
      </c>
      <c r="H901" s="17" t="s">
        <v>812</v>
      </c>
      <c r="I901" s="24">
        <v>400</v>
      </c>
      <c r="J901" s="24">
        <v>64.36</v>
      </c>
      <c r="K901" s="25">
        <v>25744</v>
      </c>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row>
    <row r="902" spans="1:53" s="9" customFormat="1" x14ac:dyDescent="0.2">
      <c r="A902" s="1"/>
      <c r="B902" s="1"/>
      <c r="C902" s="1"/>
      <c r="D902" s="1"/>
      <c r="E902" s="10">
        <v>8</v>
      </c>
      <c r="F902" s="9" t="s">
        <v>1705</v>
      </c>
      <c r="H902" s="10"/>
      <c r="I902" s="26"/>
      <c r="J902" s="27"/>
      <c r="K902" s="27"/>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row>
    <row r="903" spans="1:53" x14ac:dyDescent="0.2">
      <c r="E903" s="2" t="s">
        <v>979</v>
      </c>
      <c r="F903" s="1" t="s">
        <v>1704</v>
      </c>
      <c r="H903" s="2" t="s">
        <v>807</v>
      </c>
      <c r="I903" s="22">
        <v>309</v>
      </c>
      <c r="J903" s="22"/>
      <c r="K903" s="23"/>
    </row>
    <row r="904" spans="1:53" s="6" customFormat="1" x14ac:dyDescent="0.2">
      <c r="A904" s="1"/>
      <c r="B904" s="1"/>
      <c r="C904" s="1"/>
      <c r="D904" s="1"/>
      <c r="E904" s="17" t="s">
        <v>1000</v>
      </c>
      <c r="F904" s="6" t="s">
        <v>108</v>
      </c>
      <c r="H904" s="17" t="s">
        <v>807</v>
      </c>
      <c r="I904" s="6">
        <v>500</v>
      </c>
      <c r="J904" s="24"/>
      <c r="K904" s="25"/>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row>
    <row r="905" spans="1:53" x14ac:dyDescent="0.2">
      <c r="E905" s="2" t="s">
        <v>1001</v>
      </c>
      <c r="F905" s="1" t="s">
        <v>108</v>
      </c>
      <c r="H905" s="2" t="s">
        <v>807</v>
      </c>
      <c r="I905" s="1">
        <v>50</v>
      </c>
      <c r="J905" s="22"/>
      <c r="K905" s="23"/>
    </row>
    <row r="906" spans="1:53" s="20" customFormat="1" x14ac:dyDescent="0.2">
      <c r="A906" s="29"/>
      <c r="B906" s="29"/>
      <c r="C906" s="29"/>
      <c r="D906" s="29"/>
      <c r="E906" s="19"/>
      <c r="F906" s="20" t="s">
        <v>1357</v>
      </c>
      <c r="J906" s="20" t="s">
        <v>4</v>
      </c>
      <c r="K906" s="18">
        <f>SUM(K907:K916)</f>
        <v>2508265.2368702204</v>
      </c>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row>
    <row r="907" spans="1:53" x14ac:dyDescent="0.2">
      <c r="E907" s="2">
        <v>1</v>
      </c>
      <c r="F907" s="1" t="s">
        <v>1358</v>
      </c>
      <c r="H907" s="2" t="s">
        <v>133</v>
      </c>
      <c r="I907" s="22">
        <v>12</v>
      </c>
      <c r="J907" s="22">
        <v>25788.582264920049</v>
      </c>
      <c r="K907" s="23">
        <f t="shared" ref="K907:K912" si="0">J907*I907</f>
        <v>309462.98717904056</v>
      </c>
    </row>
    <row r="908" spans="1:53" s="6" customFormat="1" x14ac:dyDescent="0.2">
      <c r="A908" s="1"/>
      <c r="B908" s="1"/>
      <c r="C908" s="1"/>
      <c r="D908" s="1"/>
      <c r="E908" s="17">
        <v>2</v>
      </c>
      <c r="F908" s="6" t="s">
        <v>1359</v>
      </c>
      <c r="H908" s="17" t="s">
        <v>133</v>
      </c>
      <c r="I908" s="24">
        <v>12</v>
      </c>
      <c r="J908" s="24">
        <v>25376.925254409238</v>
      </c>
      <c r="K908" s="25">
        <f t="shared" si="0"/>
        <v>304523.10305291088</v>
      </c>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row>
    <row r="909" spans="1:53" x14ac:dyDescent="0.2">
      <c r="E909" s="2">
        <v>3</v>
      </c>
      <c r="F909" s="1" t="s">
        <v>1360</v>
      </c>
      <c r="H909" s="2" t="s">
        <v>133</v>
      </c>
      <c r="I909" s="22">
        <v>12</v>
      </c>
      <c r="J909" s="22">
        <v>25376.925254409234</v>
      </c>
      <c r="K909" s="23">
        <f t="shared" si="0"/>
        <v>304523.10305291082</v>
      </c>
    </row>
    <row r="910" spans="1:53" s="6" customFormat="1" x14ac:dyDescent="0.2">
      <c r="A910" s="1"/>
      <c r="B910" s="1"/>
      <c r="C910" s="1"/>
      <c r="D910" s="1"/>
      <c r="E910" s="17">
        <v>4</v>
      </c>
      <c r="F910" s="6" t="s">
        <v>1361</v>
      </c>
      <c r="H910" s="17" t="s">
        <v>133</v>
      </c>
      <c r="I910" s="24">
        <v>25</v>
      </c>
      <c r="J910" s="24">
        <v>14724.080096536914</v>
      </c>
      <c r="K910" s="25">
        <f t="shared" si="0"/>
        <v>368102.00241342286</v>
      </c>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row>
    <row r="911" spans="1:53" x14ac:dyDescent="0.2">
      <c r="E911" s="2">
        <v>5</v>
      </c>
      <c r="F911" s="1" t="s">
        <v>1362</v>
      </c>
      <c r="H911" s="2" t="s">
        <v>133</v>
      </c>
      <c r="I911" s="22">
        <v>31</v>
      </c>
      <c r="J911" s="22">
        <v>18324.071036514048</v>
      </c>
      <c r="K911" s="23">
        <f t="shared" si="0"/>
        <v>568046.20213193551</v>
      </c>
    </row>
    <row r="912" spans="1:53" s="6" customFormat="1" x14ac:dyDescent="0.2">
      <c r="A912" s="1"/>
      <c r="B912" s="1"/>
      <c r="C912" s="1"/>
      <c r="D912" s="1"/>
      <c r="E912" s="17">
        <v>6</v>
      </c>
      <c r="F912" s="6" t="s">
        <v>1363</v>
      </c>
      <c r="H912" s="17" t="s">
        <v>133</v>
      </c>
      <c r="I912" s="24">
        <v>4</v>
      </c>
      <c r="J912" s="24">
        <v>163401.95976</v>
      </c>
      <c r="K912" s="25">
        <f t="shared" si="0"/>
        <v>653607.83903999999</v>
      </c>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row>
    <row r="913" spans="1:53" x14ac:dyDescent="0.2">
      <c r="E913" s="2">
        <v>7</v>
      </c>
      <c r="F913" s="1" t="s">
        <v>1708</v>
      </c>
      <c r="H913" s="2" t="s">
        <v>135</v>
      </c>
      <c r="I913" s="1">
        <v>51</v>
      </c>
      <c r="J913" s="22"/>
      <c r="K913" s="23"/>
    </row>
    <row r="914" spans="1:53" s="6" customFormat="1" x14ac:dyDescent="0.2">
      <c r="A914" s="1"/>
      <c r="B914" s="1"/>
      <c r="C914" s="1"/>
      <c r="D914" s="1"/>
      <c r="E914" s="17">
        <v>8</v>
      </c>
      <c r="F914" s="6" t="s">
        <v>108</v>
      </c>
      <c r="H914" s="17" t="s">
        <v>807</v>
      </c>
      <c r="I914" s="24">
        <v>500</v>
      </c>
      <c r="J914" s="24"/>
      <c r="K914" s="25"/>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row>
    <row r="915" spans="1:53" x14ac:dyDescent="0.2">
      <c r="E915" s="2">
        <v>9</v>
      </c>
      <c r="F915" s="1" t="s">
        <v>108</v>
      </c>
      <c r="H915" s="2" t="s">
        <v>807</v>
      </c>
      <c r="I915" s="22">
        <v>50</v>
      </c>
      <c r="J915" s="22"/>
      <c r="K915" s="23"/>
    </row>
    <row r="916" spans="1:53" s="6" customFormat="1" x14ac:dyDescent="0.2">
      <c r="A916" s="1"/>
      <c r="B916" s="1"/>
      <c r="C916" s="1"/>
      <c r="D916" s="1"/>
      <c r="E916" s="17">
        <v>10</v>
      </c>
      <c r="F916" s="6" t="s">
        <v>145</v>
      </c>
      <c r="H916" s="17" t="s">
        <v>1707</v>
      </c>
      <c r="I916" s="24">
        <v>12</v>
      </c>
      <c r="J916" s="24"/>
      <c r="K916" s="25"/>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row>
    <row r="917" spans="1:53" x14ac:dyDescent="0.2">
      <c r="E917" s="2">
        <v>11</v>
      </c>
      <c r="F917" s="1" t="s">
        <v>1706</v>
      </c>
      <c r="H917" s="2"/>
      <c r="I917" s="22"/>
      <c r="J917" s="22"/>
      <c r="K917" s="23"/>
    </row>
    <row r="918" spans="1:53" s="6" customFormat="1" x14ac:dyDescent="0.2">
      <c r="A918" s="1"/>
      <c r="B918" s="1"/>
      <c r="C918" s="1"/>
      <c r="D918" s="1"/>
      <c r="E918" s="17"/>
      <c r="H918" s="17"/>
      <c r="I918" s="24"/>
      <c r="J918" s="24"/>
      <c r="K918" s="25"/>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row>
    <row r="919" spans="1:53" s="20" customFormat="1" x14ac:dyDescent="0.2">
      <c r="A919" s="29"/>
      <c r="B919" s="29"/>
      <c r="C919" s="29"/>
      <c r="D919" s="29"/>
      <c r="E919" s="19"/>
      <c r="F919" s="20" t="s">
        <v>1349</v>
      </c>
      <c r="J919" s="20" t="s">
        <v>4</v>
      </c>
      <c r="K919" s="18">
        <f>SUM(K920:K937)</f>
        <v>3480.82</v>
      </c>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c r="AS919" s="29"/>
      <c r="AT919" s="29"/>
      <c r="AU919" s="29"/>
      <c r="AV919" s="29"/>
      <c r="AW919" s="29"/>
      <c r="AX919" s="29"/>
      <c r="AY919" s="29"/>
      <c r="AZ919" s="29"/>
      <c r="BA919" s="29"/>
    </row>
    <row r="920" spans="1:53" x14ac:dyDescent="0.2">
      <c r="C920" s="1" t="s">
        <v>1713</v>
      </c>
      <c r="D920" s="1">
        <v>80601</v>
      </c>
      <c r="E920" s="2">
        <v>1</v>
      </c>
      <c r="F920" s="1" t="s">
        <v>34</v>
      </c>
      <c r="H920" s="2" t="s">
        <v>136</v>
      </c>
      <c r="I920" s="22">
        <v>47</v>
      </c>
      <c r="J920" s="22">
        <v>74.06</v>
      </c>
      <c r="K920" s="23">
        <f>J920*I920</f>
        <v>3480.82</v>
      </c>
    </row>
    <row r="921" spans="1:53" s="6" customFormat="1" x14ac:dyDescent="0.2">
      <c r="A921" s="1"/>
      <c r="B921" s="1"/>
      <c r="C921" s="1"/>
      <c r="D921" s="1"/>
      <c r="E921" s="17">
        <v>2</v>
      </c>
      <c r="F921" s="6" t="s">
        <v>35</v>
      </c>
      <c r="H921" s="17" t="s">
        <v>135</v>
      </c>
      <c r="I921" s="24">
        <v>1</v>
      </c>
      <c r="J921" s="24"/>
      <c r="K921" s="25"/>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row>
    <row r="922" spans="1:53" x14ac:dyDescent="0.2">
      <c r="E922" s="2">
        <v>3</v>
      </c>
      <c r="F922" s="1" t="s">
        <v>36</v>
      </c>
      <c r="H922" s="2" t="s">
        <v>139</v>
      </c>
      <c r="I922" s="22">
        <v>496</v>
      </c>
      <c r="J922" s="22"/>
      <c r="K922" s="23"/>
    </row>
    <row r="923" spans="1:53" s="6" customFormat="1" x14ac:dyDescent="0.2">
      <c r="A923" s="1"/>
      <c r="B923" s="1"/>
      <c r="C923" s="1"/>
      <c r="D923" s="1"/>
      <c r="E923" s="17">
        <v>4</v>
      </c>
      <c r="F923" s="6" t="s">
        <v>37</v>
      </c>
      <c r="H923" s="17" t="s">
        <v>135</v>
      </c>
      <c r="I923" s="24">
        <v>18</v>
      </c>
      <c r="J923" s="24"/>
      <c r="K923" s="25"/>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row>
    <row r="924" spans="1:53" x14ac:dyDescent="0.2">
      <c r="E924" s="2">
        <v>5</v>
      </c>
      <c r="F924" s="1" t="s">
        <v>38</v>
      </c>
      <c r="H924" s="2" t="s">
        <v>136</v>
      </c>
      <c r="I924" s="22">
        <v>7</v>
      </c>
      <c r="J924" s="22"/>
      <c r="K924" s="23"/>
    </row>
    <row r="925" spans="1:53" s="6" customFormat="1" x14ac:dyDescent="0.2">
      <c r="A925" s="1"/>
      <c r="B925" s="1"/>
      <c r="C925" s="1"/>
      <c r="D925" s="1"/>
      <c r="E925" s="17">
        <v>6</v>
      </c>
      <c r="F925" s="6" t="s">
        <v>39</v>
      </c>
      <c r="H925" s="17" t="s">
        <v>136</v>
      </c>
      <c r="I925" s="24">
        <v>6</v>
      </c>
      <c r="J925" s="24"/>
      <c r="K925" s="25"/>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row>
    <row r="926" spans="1:53" x14ac:dyDescent="0.2">
      <c r="E926" s="2">
        <v>7</v>
      </c>
      <c r="F926" s="1" t="s">
        <v>40</v>
      </c>
      <c r="H926" s="2" t="s">
        <v>136</v>
      </c>
      <c r="I926" s="1">
        <v>92</v>
      </c>
      <c r="J926" s="22"/>
      <c r="K926" s="23"/>
    </row>
    <row r="927" spans="1:53" s="6" customFormat="1" x14ac:dyDescent="0.2">
      <c r="A927" s="1"/>
      <c r="B927" s="1"/>
      <c r="C927" s="1"/>
      <c r="D927" s="1"/>
      <c r="E927" s="17">
        <v>8</v>
      </c>
      <c r="F927" s="6" t="s">
        <v>41</v>
      </c>
      <c r="H927" s="17" t="s">
        <v>136</v>
      </c>
      <c r="I927" s="24">
        <v>6</v>
      </c>
      <c r="J927" s="24"/>
      <c r="K927" s="25"/>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row>
    <row r="928" spans="1:53" x14ac:dyDescent="0.2">
      <c r="E928" s="2">
        <v>9</v>
      </c>
      <c r="F928" s="1" t="s">
        <v>42</v>
      </c>
      <c r="H928" s="2" t="s">
        <v>136</v>
      </c>
      <c r="I928" s="22">
        <v>12</v>
      </c>
      <c r="J928" s="22"/>
      <c r="K928" s="23"/>
    </row>
    <row r="929" spans="1:53" s="6" customFormat="1" x14ac:dyDescent="0.2">
      <c r="A929" s="1"/>
      <c r="B929" s="1"/>
      <c r="C929" s="1"/>
      <c r="D929" s="1"/>
      <c r="E929" s="17">
        <v>10</v>
      </c>
      <c r="F929" s="6" t="s">
        <v>43</v>
      </c>
      <c r="H929" s="17" t="s">
        <v>136</v>
      </c>
      <c r="I929" s="24">
        <v>90</v>
      </c>
      <c r="J929" s="24"/>
      <c r="K929" s="25"/>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row>
    <row r="930" spans="1:53" x14ac:dyDescent="0.2">
      <c r="E930" s="2">
        <v>11</v>
      </c>
      <c r="F930" s="1" t="s">
        <v>44</v>
      </c>
      <c r="H930" s="2" t="s">
        <v>136</v>
      </c>
      <c r="I930" s="22">
        <v>6</v>
      </c>
      <c r="J930" s="22"/>
      <c r="K930" s="23"/>
    </row>
    <row r="931" spans="1:53" s="6" customFormat="1" x14ac:dyDescent="0.2">
      <c r="A931" s="1"/>
      <c r="B931" s="1"/>
      <c r="C931" s="1"/>
      <c r="D931" s="1"/>
      <c r="E931" s="17">
        <v>12</v>
      </c>
      <c r="F931" s="6" t="s">
        <v>45</v>
      </c>
      <c r="H931" s="17" t="s">
        <v>136</v>
      </c>
      <c r="I931" s="24">
        <v>1</v>
      </c>
      <c r="J931" s="24"/>
      <c r="K931" s="25"/>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row>
    <row r="932" spans="1:53" x14ac:dyDescent="0.2">
      <c r="E932" s="2">
        <v>13</v>
      </c>
      <c r="F932" s="1" t="s">
        <v>46</v>
      </c>
      <c r="H932" s="2" t="s">
        <v>140</v>
      </c>
      <c r="I932" s="22">
        <v>30</v>
      </c>
      <c r="J932" s="22"/>
      <c r="K932" s="23"/>
    </row>
    <row r="933" spans="1:53" s="6" customFormat="1" x14ac:dyDescent="0.2">
      <c r="A933" s="1"/>
      <c r="B933" s="1"/>
      <c r="C933" s="1"/>
      <c r="D933" s="1"/>
      <c r="E933" s="17">
        <v>14</v>
      </c>
      <c r="F933" s="6" t="s">
        <v>47</v>
      </c>
      <c r="H933" s="17" t="s">
        <v>136</v>
      </c>
      <c r="I933" s="24">
        <v>1</v>
      </c>
      <c r="J933" s="24"/>
      <c r="K933" s="25"/>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row>
    <row r="934" spans="1:53" x14ac:dyDescent="0.2">
      <c r="E934" s="2">
        <v>15</v>
      </c>
      <c r="F934" s="1" t="s">
        <v>48</v>
      </c>
      <c r="H934" s="2" t="s">
        <v>136</v>
      </c>
      <c r="I934" s="22">
        <v>100</v>
      </c>
      <c r="J934" s="22"/>
      <c r="K934" s="23"/>
    </row>
    <row r="935" spans="1:53" s="6" customFormat="1" x14ac:dyDescent="0.2">
      <c r="A935" s="1"/>
      <c r="B935" s="1"/>
      <c r="C935" s="1"/>
      <c r="D935" s="1"/>
      <c r="E935" s="17">
        <v>16</v>
      </c>
      <c r="F935" s="6" t="s">
        <v>49</v>
      </c>
      <c r="H935" s="17" t="s">
        <v>136</v>
      </c>
      <c r="I935" s="24">
        <v>4</v>
      </c>
      <c r="J935" s="24"/>
      <c r="K935" s="25"/>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row>
    <row r="936" spans="1:53" x14ac:dyDescent="0.2">
      <c r="E936" s="2">
        <v>17</v>
      </c>
      <c r="F936" s="1" t="s">
        <v>1709</v>
      </c>
      <c r="H936" s="2" t="s">
        <v>136</v>
      </c>
      <c r="I936" s="22"/>
      <c r="J936" s="22"/>
      <c r="K936" s="23"/>
    </row>
    <row r="937" spans="1:53" s="6" customFormat="1" x14ac:dyDescent="0.2">
      <c r="A937" s="1"/>
      <c r="B937" s="1"/>
      <c r="C937" s="1"/>
      <c r="D937" s="1"/>
      <c r="E937" s="17">
        <v>18</v>
      </c>
      <c r="F937" s="6" t="s">
        <v>1710</v>
      </c>
      <c r="H937" s="17" t="s">
        <v>136</v>
      </c>
      <c r="I937" s="24"/>
      <c r="J937" s="24"/>
      <c r="K937" s="25"/>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row>
    <row r="938" spans="1:53" s="20" customFormat="1" x14ac:dyDescent="0.2">
      <c r="A938" s="29"/>
      <c r="B938" s="29"/>
      <c r="C938" s="29"/>
      <c r="D938" s="29"/>
      <c r="E938" s="19"/>
      <c r="F938" s="20" t="s">
        <v>1711</v>
      </c>
      <c r="J938" s="20" t="s">
        <v>1701</v>
      </c>
      <c r="K938" s="18">
        <f>SUM(K939:K941)</f>
        <v>0</v>
      </c>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c r="AS938" s="29"/>
      <c r="AT938" s="29"/>
      <c r="AU938" s="29"/>
      <c r="AV938" s="29"/>
      <c r="AW938" s="29"/>
      <c r="AX938" s="29"/>
      <c r="AY938" s="29"/>
      <c r="AZ938" s="29"/>
      <c r="BA938" s="29"/>
    </row>
    <row r="939" spans="1:53" s="6" customFormat="1" x14ac:dyDescent="0.2">
      <c r="A939" s="1"/>
      <c r="B939" s="1"/>
      <c r="C939" s="1"/>
      <c r="D939" s="1"/>
      <c r="E939" s="17">
        <v>1</v>
      </c>
      <c r="F939" s="6" t="s">
        <v>11</v>
      </c>
      <c r="H939" s="17" t="s">
        <v>134</v>
      </c>
      <c r="I939" s="24">
        <v>200</v>
      </c>
      <c r="J939" s="24"/>
      <c r="K939" s="25"/>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row>
    <row r="940" spans="1:53" x14ac:dyDescent="0.2">
      <c r="E940" s="2">
        <v>2</v>
      </c>
      <c r="F940" s="1" t="s">
        <v>12</v>
      </c>
      <c r="H940" s="2" t="s">
        <v>134</v>
      </c>
      <c r="I940" s="22">
        <v>200</v>
      </c>
      <c r="J940" s="22"/>
      <c r="K940" s="23"/>
    </row>
    <row r="941" spans="1:53" s="6" customFormat="1" x14ac:dyDescent="0.2">
      <c r="A941" s="1"/>
      <c r="B941" s="1"/>
      <c r="C941" s="1"/>
      <c r="D941" s="1"/>
      <c r="E941" s="17">
        <v>3</v>
      </c>
      <c r="F941" s="6" t="s">
        <v>1712</v>
      </c>
      <c r="H941" s="17" t="s">
        <v>134</v>
      </c>
      <c r="I941" s="24">
        <v>200</v>
      </c>
      <c r="J941" s="24"/>
      <c r="K941" s="25"/>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row>
    <row r="942" spans="1:53" x14ac:dyDescent="0.2">
      <c r="H942" s="2"/>
      <c r="I942" s="22"/>
      <c r="J942" s="22"/>
      <c r="K942" s="23"/>
    </row>
  </sheetData>
  <phoneticPr fontId="7" type="noConversion"/>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8552-CB95-453F-B452-DB6D6A886E9A}">
  <dimension ref="A4:AZ919"/>
  <sheetViews>
    <sheetView tabSelected="1" topLeftCell="A842" zoomScale="70" zoomScaleNormal="70" workbookViewId="0">
      <selection activeCell="L917" sqref="L917"/>
    </sheetView>
  </sheetViews>
  <sheetFormatPr defaultRowHeight="15" x14ac:dyDescent="0.25"/>
  <cols>
    <col min="1" max="2" width="9.140625" style="74"/>
    <col min="3" max="3" width="13.7109375" style="84" bestFit="1" customWidth="1"/>
    <col min="4" max="4" width="39.28515625" style="84" bestFit="1" customWidth="1"/>
    <col min="5" max="5" width="9.140625" style="73"/>
    <col min="6" max="6" width="101.140625" style="40" customWidth="1"/>
    <col min="7" max="7" width="12.85546875" style="40" customWidth="1"/>
    <col min="8" max="8" width="9.140625" style="40"/>
    <col min="9" max="9" width="10" style="40" bestFit="1" customWidth="1"/>
    <col min="10" max="10" width="17" style="40" bestFit="1" customWidth="1"/>
    <col min="11" max="11" width="24.5703125" style="40" bestFit="1" customWidth="1"/>
    <col min="12" max="16384" width="9.140625" style="40"/>
  </cols>
  <sheetData>
    <row r="4" spans="1:52" ht="15.75" customHeight="1" x14ac:dyDescent="0.25">
      <c r="C4" s="99" t="s">
        <v>2074</v>
      </c>
      <c r="D4" s="99"/>
      <c r="E4" s="99"/>
      <c r="F4" s="99"/>
      <c r="G4" s="99"/>
      <c r="H4" s="99"/>
      <c r="I4" s="99"/>
      <c r="J4" s="99"/>
      <c r="K4" s="99"/>
    </row>
    <row r="5" spans="1:52" ht="15" customHeight="1" x14ac:dyDescent="0.25">
      <c r="C5" s="99"/>
      <c r="D5" s="99"/>
      <c r="E5" s="99"/>
      <c r="F5" s="99"/>
      <c r="G5" s="99"/>
      <c r="H5" s="99"/>
      <c r="I5" s="99"/>
      <c r="J5" s="99"/>
      <c r="K5" s="99"/>
    </row>
    <row r="6" spans="1:52" ht="12.75" customHeight="1" x14ac:dyDescent="0.25">
      <c r="C6" s="99"/>
      <c r="D6" s="99"/>
      <c r="E6" s="99"/>
      <c r="F6" s="99"/>
      <c r="G6" s="99"/>
      <c r="H6" s="99"/>
      <c r="I6" s="99"/>
      <c r="J6" s="99"/>
      <c r="K6" s="99"/>
    </row>
    <row r="7" spans="1:52" ht="12.75" customHeight="1" x14ac:dyDescent="0.25">
      <c r="C7" s="99"/>
      <c r="D7" s="99"/>
      <c r="E7" s="99"/>
      <c r="F7" s="99"/>
      <c r="G7" s="99"/>
      <c r="H7" s="99"/>
      <c r="I7" s="99"/>
      <c r="J7" s="99"/>
      <c r="K7" s="99"/>
    </row>
    <row r="8" spans="1:52" ht="12.75" customHeight="1" x14ac:dyDescent="0.25">
      <c r="C8" s="99"/>
      <c r="D8" s="99"/>
      <c r="E8" s="99"/>
      <c r="F8" s="99"/>
      <c r="G8" s="99"/>
      <c r="H8" s="99"/>
      <c r="I8" s="99"/>
      <c r="J8" s="99"/>
      <c r="K8" s="99"/>
    </row>
    <row r="9" spans="1:52" ht="15.75" x14ac:dyDescent="0.25">
      <c r="C9" s="99" t="s">
        <v>1715</v>
      </c>
      <c r="D9" s="99"/>
      <c r="E9" s="99"/>
      <c r="F9" s="99"/>
      <c r="G9" s="99"/>
      <c r="H9" s="99"/>
      <c r="I9" s="99"/>
      <c r="J9" s="85" t="s">
        <v>1716</v>
      </c>
      <c r="K9" s="86">
        <v>0.24540000000000001</v>
      </c>
    </row>
    <row r="10" spans="1:52" ht="15.75" x14ac:dyDescent="0.25">
      <c r="C10" s="99"/>
      <c r="D10" s="99"/>
      <c r="E10" s="99"/>
      <c r="F10" s="99"/>
      <c r="G10" s="99"/>
      <c r="H10" s="99"/>
      <c r="I10" s="99"/>
      <c r="J10" s="30" t="s">
        <v>1717</v>
      </c>
      <c r="K10" s="41">
        <v>0.15759999999999999</v>
      </c>
    </row>
    <row r="11" spans="1:52" ht="15.75" x14ac:dyDescent="0.25">
      <c r="C11" s="99"/>
      <c r="D11" s="99"/>
      <c r="E11" s="99"/>
      <c r="F11" s="99"/>
      <c r="G11" s="99"/>
      <c r="H11" s="99"/>
      <c r="I11" s="99"/>
      <c r="J11" s="94" t="s">
        <v>1757</v>
      </c>
      <c r="K11" s="95"/>
    </row>
    <row r="12" spans="1:52" s="44" customFormat="1" x14ac:dyDescent="0.25">
      <c r="A12" s="75"/>
      <c r="B12" s="75"/>
      <c r="C12" s="87" t="s">
        <v>1764</v>
      </c>
      <c r="D12" s="87" t="s">
        <v>2069</v>
      </c>
      <c r="E12" s="87" t="s">
        <v>0</v>
      </c>
      <c r="F12" s="87" t="s">
        <v>1</v>
      </c>
      <c r="G12" s="87" t="s">
        <v>817</v>
      </c>
      <c r="H12" s="87" t="s">
        <v>2</v>
      </c>
      <c r="I12" s="87" t="s">
        <v>3</v>
      </c>
      <c r="J12" s="43" t="s">
        <v>1714</v>
      </c>
      <c r="K12" s="43" t="s">
        <v>5</v>
      </c>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49" customFormat="1" x14ac:dyDescent="0.25">
      <c r="A13" s="76"/>
      <c r="B13" s="76"/>
      <c r="C13" s="46"/>
      <c r="D13" s="46"/>
      <c r="E13" s="46"/>
      <c r="F13" s="47" t="s">
        <v>1364</v>
      </c>
      <c r="G13" s="47"/>
      <c r="H13" s="47"/>
      <c r="I13" s="47"/>
      <c r="J13" s="47" t="s">
        <v>4</v>
      </c>
      <c r="K13" s="48">
        <f>SUM(K14:K24)</f>
        <v>0</v>
      </c>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1:52" s="54" customFormat="1" ht="30" x14ac:dyDescent="0.25">
      <c r="A14" s="74"/>
      <c r="B14" s="40"/>
      <c r="C14" s="50">
        <v>100534</v>
      </c>
      <c r="D14" s="50" t="s">
        <v>1718</v>
      </c>
      <c r="E14" s="50">
        <v>1</v>
      </c>
      <c r="F14" s="51" t="s">
        <v>6</v>
      </c>
      <c r="G14" s="52"/>
      <c r="H14" s="50" t="s">
        <v>133</v>
      </c>
      <c r="I14" s="50">
        <v>12</v>
      </c>
      <c r="J14" s="53"/>
      <c r="K14" s="53"/>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row>
    <row r="15" spans="1:52" x14ac:dyDescent="0.25">
      <c r="C15" s="55">
        <v>93565</v>
      </c>
      <c r="D15" s="55" t="s">
        <v>1718</v>
      </c>
      <c r="E15" s="55">
        <v>2</v>
      </c>
      <c r="F15" s="56" t="s">
        <v>7</v>
      </c>
      <c r="G15" s="57"/>
      <c r="H15" s="55" t="s">
        <v>133</v>
      </c>
      <c r="I15" s="55">
        <v>12</v>
      </c>
      <c r="J15" s="58"/>
      <c r="K15" s="58"/>
    </row>
    <row r="16" spans="1:52" s="54" customFormat="1" x14ac:dyDescent="0.25">
      <c r="A16" s="74"/>
      <c r="B16" s="40"/>
      <c r="C16" s="50" t="s">
        <v>1758</v>
      </c>
      <c r="D16" s="50" t="s">
        <v>1759</v>
      </c>
      <c r="E16" s="50">
        <v>3</v>
      </c>
      <c r="F16" s="51" t="s">
        <v>8</v>
      </c>
      <c r="G16" s="52"/>
      <c r="H16" s="50" t="s">
        <v>133</v>
      </c>
      <c r="I16" s="50">
        <v>24</v>
      </c>
      <c r="J16" s="53"/>
      <c r="K16" s="53"/>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row>
    <row r="17" spans="1:52" x14ac:dyDescent="0.25">
      <c r="C17" s="88" t="s">
        <v>1761</v>
      </c>
      <c r="D17" s="55" t="s">
        <v>1760</v>
      </c>
      <c r="E17" s="55">
        <v>4</v>
      </c>
      <c r="F17" s="56" t="s">
        <v>9</v>
      </c>
      <c r="G17" s="57"/>
      <c r="H17" s="55" t="s">
        <v>133</v>
      </c>
      <c r="I17" s="55">
        <v>12</v>
      </c>
      <c r="J17" s="58"/>
      <c r="K17" s="58"/>
    </row>
    <row r="18" spans="1:52" s="54" customFormat="1" x14ac:dyDescent="0.25">
      <c r="A18" s="74"/>
      <c r="B18" s="40"/>
      <c r="C18" s="50" t="s">
        <v>1763</v>
      </c>
      <c r="D18" s="50" t="s">
        <v>1762</v>
      </c>
      <c r="E18" s="50">
        <v>5</v>
      </c>
      <c r="F18" s="51" t="s">
        <v>10</v>
      </c>
      <c r="G18" s="52"/>
      <c r="H18" s="50" t="s">
        <v>133</v>
      </c>
      <c r="I18" s="50">
        <v>24</v>
      </c>
      <c r="J18" s="53"/>
      <c r="K18" s="53"/>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row>
    <row r="19" spans="1:52" x14ac:dyDescent="0.25">
      <c r="C19" s="55">
        <v>40811</v>
      </c>
      <c r="D19" s="55" t="s">
        <v>1718</v>
      </c>
      <c r="E19" s="55">
        <v>6</v>
      </c>
      <c r="F19" s="56" t="s">
        <v>143</v>
      </c>
      <c r="G19" s="57"/>
      <c r="H19" s="55" t="s">
        <v>806</v>
      </c>
      <c r="I19" s="55">
        <v>12</v>
      </c>
      <c r="J19" s="58"/>
      <c r="K19" s="58"/>
    </row>
    <row r="20" spans="1:52" s="54" customFormat="1" x14ac:dyDescent="0.25">
      <c r="A20" s="74"/>
      <c r="B20" s="40"/>
      <c r="C20" s="50">
        <v>40931</v>
      </c>
      <c r="D20" s="50" t="s">
        <v>1718</v>
      </c>
      <c r="E20" s="50">
        <v>7</v>
      </c>
      <c r="F20" s="51" t="s">
        <v>144</v>
      </c>
      <c r="G20" s="52"/>
      <c r="H20" s="50" t="s">
        <v>806</v>
      </c>
      <c r="I20" s="50">
        <v>24</v>
      </c>
      <c r="J20" s="53"/>
      <c r="K20" s="53"/>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row>
    <row r="21" spans="1:52" x14ac:dyDescent="0.25">
      <c r="C21" s="55">
        <v>40918</v>
      </c>
      <c r="D21" s="55" t="s">
        <v>1718</v>
      </c>
      <c r="E21" s="55">
        <v>8</v>
      </c>
      <c r="F21" s="56" t="s">
        <v>145</v>
      </c>
      <c r="G21" s="57"/>
      <c r="H21" s="55" t="s">
        <v>806</v>
      </c>
      <c r="I21" s="55">
        <v>24</v>
      </c>
      <c r="J21" s="58"/>
      <c r="K21" s="58"/>
    </row>
    <row r="22" spans="1:52" s="54" customFormat="1" x14ac:dyDescent="0.25">
      <c r="A22" s="74"/>
      <c r="B22" s="40"/>
      <c r="C22" s="50">
        <v>40814</v>
      </c>
      <c r="D22" s="50" t="s">
        <v>1718</v>
      </c>
      <c r="E22" s="50">
        <v>9</v>
      </c>
      <c r="F22" s="51" t="s">
        <v>1729</v>
      </c>
      <c r="G22" s="52"/>
      <c r="H22" s="50" t="s">
        <v>806</v>
      </c>
      <c r="I22" s="50">
        <v>12</v>
      </c>
      <c r="J22" s="53"/>
      <c r="K22" s="53"/>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row>
    <row r="23" spans="1:52" x14ac:dyDescent="0.25">
      <c r="C23" s="55">
        <v>40931</v>
      </c>
      <c r="D23" s="55" t="s">
        <v>1718</v>
      </c>
      <c r="E23" s="55">
        <v>10</v>
      </c>
      <c r="F23" s="56" t="s">
        <v>144</v>
      </c>
      <c r="G23" s="57"/>
      <c r="H23" s="55" t="s">
        <v>806</v>
      </c>
      <c r="I23" s="55">
        <v>24</v>
      </c>
      <c r="J23" s="58"/>
      <c r="K23" s="58"/>
    </row>
    <row r="24" spans="1:52" s="54" customFormat="1" x14ac:dyDescent="0.25">
      <c r="A24" s="74"/>
      <c r="B24" s="40"/>
      <c r="C24" s="50">
        <v>40818</v>
      </c>
      <c r="D24" s="50" t="s">
        <v>1718</v>
      </c>
      <c r="E24" s="50">
        <v>11</v>
      </c>
      <c r="F24" s="51" t="s">
        <v>1703</v>
      </c>
      <c r="G24" s="52"/>
      <c r="H24" s="50" t="s">
        <v>806</v>
      </c>
      <c r="I24" s="50">
        <v>36</v>
      </c>
      <c r="J24" s="53"/>
      <c r="K24" s="53"/>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row>
    <row r="25" spans="1:52" x14ac:dyDescent="0.25">
      <c r="C25" s="55"/>
      <c r="D25" s="55"/>
      <c r="E25" s="55"/>
      <c r="F25" s="56"/>
      <c r="G25" s="57"/>
      <c r="H25" s="55"/>
      <c r="I25" s="55"/>
      <c r="J25" s="58"/>
      <c r="K25" s="58"/>
    </row>
    <row r="26" spans="1:52" s="49" customFormat="1" x14ac:dyDescent="0.25">
      <c r="A26" s="76"/>
      <c r="B26" s="76"/>
      <c r="C26" s="59"/>
      <c r="D26" s="59"/>
      <c r="E26" s="59"/>
      <c r="F26" s="60" t="s">
        <v>816</v>
      </c>
      <c r="G26" s="61"/>
      <c r="H26" s="61"/>
      <c r="I26" s="61"/>
      <c r="J26" s="61" t="s">
        <v>4</v>
      </c>
      <c r="K26" s="62">
        <f>SUM(K27:K177)</f>
        <v>0</v>
      </c>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row>
    <row r="27" spans="1:52" x14ac:dyDescent="0.25">
      <c r="C27" s="55"/>
      <c r="D27" s="55" t="s">
        <v>2070</v>
      </c>
      <c r="E27" s="55" t="s">
        <v>818</v>
      </c>
      <c r="F27" s="56" t="s">
        <v>11</v>
      </c>
      <c r="G27" s="57" t="s">
        <v>131</v>
      </c>
      <c r="H27" s="55" t="s">
        <v>134</v>
      </c>
      <c r="I27" s="55">
        <v>20</v>
      </c>
      <c r="J27" s="58"/>
      <c r="K27" s="58"/>
    </row>
    <row r="28" spans="1:52" s="54" customFormat="1" x14ac:dyDescent="0.25">
      <c r="A28" s="74"/>
      <c r="B28" s="74"/>
      <c r="C28" s="50"/>
      <c r="D28" s="50" t="s">
        <v>2070</v>
      </c>
      <c r="E28" s="50" t="s">
        <v>819</v>
      </c>
      <c r="F28" s="51" t="s">
        <v>12</v>
      </c>
      <c r="G28" s="52" t="s">
        <v>131</v>
      </c>
      <c r="H28" s="50" t="s">
        <v>134</v>
      </c>
      <c r="I28" s="50">
        <v>20</v>
      </c>
      <c r="J28" s="53"/>
      <c r="K28" s="53"/>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row>
    <row r="29" spans="1:52" x14ac:dyDescent="0.25">
      <c r="C29" s="55"/>
      <c r="D29" s="55" t="s">
        <v>2070</v>
      </c>
      <c r="E29" s="55" t="s">
        <v>820</v>
      </c>
      <c r="F29" s="56" t="s">
        <v>13</v>
      </c>
      <c r="G29" s="57" t="s">
        <v>131</v>
      </c>
      <c r="H29" s="55" t="s">
        <v>135</v>
      </c>
      <c r="I29" s="55">
        <v>2</v>
      </c>
      <c r="J29" s="58"/>
      <c r="K29" s="58"/>
    </row>
    <row r="30" spans="1:52" s="54" customFormat="1" x14ac:dyDescent="0.25">
      <c r="A30" s="74"/>
      <c r="B30" s="74"/>
      <c r="C30" s="50"/>
      <c r="D30" s="50" t="s">
        <v>2070</v>
      </c>
      <c r="E30" s="50" t="s">
        <v>821</v>
      </c>
      <c r="F30" s="51" t="s">
        <v>13</v>
      </c>
      <c r="G30" s="52" t="s">
        <v>132</v>
      </c>
      <c r="H30" s="50" t="s">
        <v>135</v>
      </c>
      <c r="I30" s="50">
        <v>1</v>
      </c>
      <c r="J30" s="53"/>
      <c r="K30" s="53"/>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row>
    <row r="31" spans="1:52" x14ac:dyDescent="0.25">
      <c r="C31" s="55"/>
      <c r="D31" s="55" t="s">
        <v>2070</v>
      </c>
      <c r="E31" s="55" t="s">
        <v>822</v>
      </c>
      <c r="F31" s="56" t="s">
        <v>14</v>
      </c>
      <c r="G31" s="57" t="s">
        <v>131</v>
      </c>
      <c r="H31" s="55" t="s">
        <v>135</v>
      </c>
      <c r="I31" s="55">
        <v>3</v>
      </c>
      <c r="J31" s="58"/>
      <c r="K31" s="58"/>
    </row>
    <row r="32" spans="1:52" s="54" customFormat="1" x14ac:dyDescent="0.25">
      <c r="A32" s="74"/>
      <c r="B32" s="74"/>
      <c r="C32" s="91"/>
      <c r="D32" s="50" t="s">
        <v>2070</v>
      </c>
      <c r="E32" s="50" t="s">
        <v>823</v>
      </c>
      <c r="F32" s="51" t="s">
        <v>14</v>
      </c>
      <c r="G32" s="52" t="s">
        <v>132</v>
      </c>
      <c r="H32" s="50" t="s">
        <v>135</v>
      </c>
      <c r="I32" s="50">
        <v>1</v>
      </c>
      <c r="J32" s="53"/>
      <c r="K32" s="53"/>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row>
    <row r="33" spans="1:52" x14ac:dyDescent="0.25">
      <c r="C33" s="55"/>
      <c r="D33" s="55" t="s">
        <v>2070</v>
      </c>
      <c r="E33" s="55" t="s">
        <v>824</v>
      </c>
      <c r="F33" s="56" t="s">
        <v>15</v>
      </c>
      <c r="G33" s="57" t="s">
        <v>131</v>
      </c>
      <c r="H33" s="55" t="s">
        <v>135</v>
      </c>
      <c r="I33" s="55">
        <v>1034</v>
      </c>
      <c r="J33" s="58"/>
      <c r="K33" s="58"/>
    </row>
    <row r="34" spans="1:52" s="54" customFormat="1" x14ac:dyDescent="0.25">
      <c r="A34" s="74"/>
      <c r="B34" s="74"/>
      <c r="C34" s="91"/>
      <c r="D34" s="50" t="s">
        <v>2070</v>
      </c>
      <c r="E34" s="50" t="s">
        <v>825</v>
      </c>
      <c r="F34" s="51" t="s">
        <v>15</v>
      </c>
      <c r="G34" s="52" t="s">
        <v>132</v>
      </c>
      <c r="H34" s="50" t="s">
        <v>135</v>
      </c>
      <c r="I34" s="50">
        <v>1</v>
      </c>
      <c r="J34" s="53"/>
      <c r="K34" s="53"/>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row>
    <row r="35" spans="1:52" x14ac:dyDescent="0.25">
      <c r="C35" s="55"/>
      <c r="D35" s="55" t="s">
        <v>2070</v>
      </c>
      <c r="E35" s="55" t="s">
        <v>826</v>
      </c>
      <c r="F35" s="56" t="s">
        <v>16</v>
      </c>
      <c r="G35" s="57" t="s">
        <v>131</v>
      </c>
      <c r="H35" s="55" t="s">
        <v>135</v>
      </c>
      <c r="I35" s="55">
        <v>326</v>
      </c>
      <c r="J35" s="58"/>
      <c r="K35" s="58"/>
    </row>
    <row r="36" spans="1:52" s="54" customFormat="1" x14ac:dyDescent="0.25">
      <c r="A36" s="74"/>
      <c r="B36" s="74"/>
      <c r="C36" s="91"/>
      <c r="D36" s="50" t="s">
        <v>2070</v>
      </c>
      <c r="E36" s="50" t="s">
        <v>827</v>
      </c>
      <c r="F36" s="51" t="s">
        <v>16</v>
      </c>
      <c r="G36" s="52" t="s">
        <v>132</v>
      </c>
      <c r="H36" s="50" t="s">
        <v>135</v>
      </c>
      <c r="I36" s="50">
        <v>133</v>
      </c>
      <c r="J36" s="53"/>
      <c r="K36" s="53"/>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row>
    <row r="37" spans="1:52" x14ac:dyDescent="0.25">
      <c r="C37" s="55"/>
      <c r="D37" s="55" t="s">
        <v>2070</v>
      </c>
      <c r="E37" s="55" t="s">
        <v>828</v>
      </c>
      <c r="F37" s="56" t="s">
        <v>17</v>
      </c>
      <c r="G37" s="57" t="s">
        <v>131</v>
      </c>
      <c r="H37" s="55" t="s">
        <v>135</v>
      </c>
      <c r="I37" s="55">
        <v>7</v>
      </c>
      <c r="J37" s="58"/>
      <c r="K37" s="58"/>
    </row>
    <row r="38" spans="1:52" s="54" customFormat="1" x14ac:dyDescent="0.25">
      <c r="A38" s="74"/>
      <c r="B38" s="74"/>
      <c r="C38" s="91"/>
      <c r="D38" s="50" t="s">
        <v>2070</v>
      </c>
      <c r="E38" s="50" t="s">
        <v>829</v>
      </c>
      <c r="F38" s="51" t="s">
        <v>17</v>
      </c>
      <c r="G38" s="52" t="s">
        <v>132</v>
      </c>
      <c r="H38" s="50" t="s">
        <v>135</v>
      </c>
      <c r="I38" s="50">
        <v>1</v>
      </c>
      <c r="J38" s="53"/>
      <c r="K38" s="53"/>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row>
    <row r="39" spans="1:52" x14ac:dyDescent="0.25">
      <c r="C39" s="55"/>
      <c r="D39" s="55" t="s">
        <v>2070</v>
      </c>
      <c r="E39" s="55" t="s">
        <v>830</v>
      </c>
      <c r="F39" s="56" t="s">
        <v>18</v>
      </c>
      <c r="G39" s="57" t="s">
        <v>131</v>
      </c>
      <c r="H39" s="55" t="s">
        <v>135</v>
      </c>
      <c r="I39" s="55">
        <v>62</v>
      </c>
      <c r="J39" s="58"/>
      <c r="K39" s="58"/>
    </row>
    <row r="40" spans="1:52" s="54" customFormat="1" x14ac:dyDescent="0.25">
      <c r="A40" s="74"/>
      <c r="B40" s="74"/>
      <c r="C40" s="91"/>
      <c r="D40" s="50" t="s">
        <v>2070</v>
      </c>
      <c r="E40" s="50" t="s">
        <v>831</v>
      </c>
      <c r="F40" s="51" t="s">
        <v>18</v>
      </c>
      <c r="G40" s="52" t="s">
        <v>132</v>
      </c>
      <c r="H40" s="50" t="s">
        <v>135</v>
      </c>
      <c r="I40" s="50">
        <v>1</v>
      </c>
      <c r="J40" s="53"/>
      <c r="K40" s="53"/>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52" x14ac:dyDescent="0.25">
      <c r="C41" s="55"/>
      <c r="D41" s="55" t="s">
        <v>2070</v>
      </c>
      <c r="E41" s="55" t="s">
        <v>832</v>
      </c>
      <c r="F41" s="56" t="s">
        <v>19</v>
      </c>
      <c r="G41" s="57" t="s">
        <v>131</v>
      </c>
      <c r="H41" s="55" t="s">
        <v>135</v>
      </c>
      <c r="I41" s="55">
        <v>1</v>
      </c>
      <c r="J41" s="58"/>
      <c r="K41" s="58"/>
    </row>
    <row r="42" spans="1:52" s="54" customFormat="1" x14ac:dyDescent="0.25">
      <c r="A42" s="74"/>
      <c r="B42" s="74"/>
      <c r="C42" s="91"/>
      <c r="D42" s="50" t="s">
        <v>2070</v>
      </c>
      <c r="E42" s="50" t="s">
        <v>833</v>
      </c>
      <c r="F42" s="51" t="s">
        <v>19</v>
      </c>
      <c r="G42" s="52" t="s">
        <v>132</v>
      </c>
      <c r="H42" s="50" t="s">
        <v>135</v>
      </c>
      <c r="I42" s="50">
        <v>1</v>
      </c>
      <c r="J42" s="53"/>
      <c r="K42" s="53"/>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x14ac:dyDescent="0.25">
      <c r="C43" s="55"/>
      <c r="D43" s="55" t="s">
        <v>2070</v>
      </c>
      <c r="E43" s="55" t="s">
        <v>834</v>
      </c>
      <c r="F43" s="56" t="s">
        <v>20</v>
      </c>
      <c r="G43" s="57" t="s">
        <v>131</v>
      </c>
      <c r="H43" s="55" t="s">
        <v>135</v>
      </c>
      <c r="I43" s="55">
        <v>870</v>
      </c>
      <c r="J43" s="58"/>
      <c r="K43" s="58"/>
    </row>
    <row r="44" spans="1:52" s="54" customFormat="1" x14ac:dyDescent="0.25">
      <c r="A44" s="74"/>
      <c r="B44" s="74"/>
      <c r="C44" s="91"/>
      <c r="D44" s="50" t="s">
        <v>2070</v>
      </c>
      <c r="E44" s="50" t="s">
        <v>835</v>
      </c>
      <c r="F44" s="51" t="s">
        <v>20</v>
      </c>
      <c r="G44" s="52" t="s">
        <v>132</v>
      </c>
      <c r="H44" s="50" t="s">
        <v>135</v>
      </c>
      <c r="I44" s="50">
        <v>105</v>
      </c>
      <c r="J44" s="53"/>
      <c r="K44" s="53"/>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row>
    <row r="45" spans="1:52" ht="30" x14ac:dyDescent="0.25">
      <c r="C45" s="55"/>
      <c r="D45" s="55" t="s">
        <v>2070</v>
      </c>
      <c r="E45" s="55" t="s">
        <v>836</v>
      </c>
      <c r="F45" s="56" t="s">
        <v>21</v>
      </c>
      <c r="G45" s="57" t="s">
        <v>131</v>
      </c>
      <c r="H45" s="55" t="s">
        <v>135</v>
      </c>
      <c r="I45" s="55">
        <v>629</v>
      </c>
      <c r="J45" s="58"/>
      <c r="K45" s="58"/>
    </row>
    <row r="46" spans="1:52" s="54" customFormat="1" ht="30" x14ac:dyDescent="0.25">
      <c r="A46" s="74"/>
      <c r="B46" s="74"/>
      <c r="C46" s="91"/>
      <c r="D46" s="50" t="s">
        <v>2070</v>
      </c>
      <c r="E46" s="50" t="s">
        <v>837</v>
      </c>
      <c r="F46" s="51" t="s">
        <v>21</v>
      </c>
      <c r="G46" s="52" t="s">
        <v>132</v>
      </c>
      <c r="H46" s="50" t="s">
        <v>135</v>
      </c>
      <c r="I46" s="50">
        <v>29</v>
      </c>
      <c r="J46" s="53"/>
      <c r="K46" s="53"/>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row>
    <row r="47" spans="1:52" ht="30" x14ac:dyDescent="0.25">
      <c r="C47" s="55"/>
      <c r="D47" s="55" t="s">
        <v>2070</v>
      </c>
      <c r="E47" s="55" t="s">
        <v>838</v>
      </c>
      <c r="F47" s="56" t="s">
        <v>22</v>
      </c>
      <c r="G47" s="57" t="s">
        <v>131</v>
      </c>
      <c r="H47" s="55" t="s">
        <v>135</v>
      </c>
      <c r="I47" s="55">
        <v>2245</v>
      </c>
      <c r="J47" s="58"/>
      <c r="K47" s="58"/>
    </row>
    <row r="48" spans="1:52" s="54" customFormat="1" ht="30" x14ac:dyDescent="0.25">
      <c r="A48" s="74"/>
      <c r="B48" s="74"/>
      <c r="C48" s="91"/>
      <c r="D48" s="50" t="s">
        <v>2070</v>
      </c>
      <c r="E48" s="50" t="s">
        <v>839</v>
      </c>
      <c r="F48" s="51" t="s">
        <v>23</v>
      </c>
      <c r="G48" s="52" t="s">
        <v>132</v>
      </c>
      <c r="H48" s="50" t="s">
        <v>135</v>
      </c>
      <c r="I48" s="50">
        <v>4</v>
      </c>
      <c r="J48" s="53"/>
      <c r="K48" s="53"/>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row>
    <row r="49" spans="1:52" x14ac:dyDescent="0.25">
      <c r="C49" s="55"/>
      <c r="D49" s="55" t="s">
        <v>2070</v>
      </c>
      <c r="E49" s="55" t="s">
        <v>840</v>
      </c>
      <c r="F49" s="56" t="s">
        <v>24</v>
      </c>
      <c r="G49" s="57" t="s">
        <v>131</v>
      </c>
      <c r="H49" s="55" t="s">
        <v>135</v>
      </c>
      <c r="I49" s="55">
        <v>40</v>
      </c>
      <c r="J49" s="58"/>
      <c r="K49" s="58"/>
    </row>
    <row r="50" spans="1:52" s="54" customFormat="1" x14ac:dyDescent="0.25">
      <c r="A50" s="74"/>
      <c r="B50" s="74"/>
      <c r="C50" s="91"/>
      <c r="D50" s="50" t="s">
        <v>2070</v>
      </c>
      <c r="E50" s="50" t="s">
        <v>841</v>
      </c>
      <c r="F50" s="51" t="s">
        <v>24</v>
      </c>
      <c r="G50" s="52" t="s">
        <v>132</v>
      </c>
      <c r="H50" s="50" t="s">
        <v>135</v>
      </c>
      <c r="I50" s="50">
        <v>1</v>
      </c>
      <c r="J50" s="53"/>
      <c r="K50" s="53"/>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row>
    <row r="51" spans="1:52" x14ac:dyDescent="0.25">
      <c r="C51" s="55"/>
      <c r="D51" s="55" t="s">
        <v>2070</v>
      </c>
      <c r="E51" s="55" t="s">
        <v>842</v>
      </c>
      <c r="F51" s="56" t="s">
        <v>25</v>
      </c>
      <c r="G51" s="57" t="s">
        <v>131</v>
      </c>
      <c r="H51" s="55" t="s">
        <v>136</v>
      </c>
      <c r="I51" s="55">
        <v>140</v>
      </c>
      <c r="J51" s="58"/>
      <c r="K51" s="58"/>
    </row>
    <row r="52" spans="1:52" s="54" customFormat="1" x14ac:dyDescent="0.25">
      <c r="A52" s="74"/>
      <c r="B52" s="74"/>
      <c r="C52" s="91"/>
      <c r="D52" s="50" t="s">
        <v>2070</v>
      </c>
      <c r="E52" s="50" t="s">
        <v>843</v>
      </c>
      <c r="F52" s="51" t="s">
        <v>25</v>
      </c>
      <c r="G52" s="52" t="s">
        <v>132</v>
      </c>
      <c r="H52" s="50" t="s">
        <v>136</v>
      </c>
      <c r="I52" s="50">
        <v>1</v>
      </c>
      <c r="J52" s="53"/>
      <c r="K52" s="53"/>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row>
    <row r="53" spans="1:52" x14ac:dyDescent="0.25">
      <c r="C53" s="55"/>
      <c r="D53" s="55" t="s">
        <v>2070</v>
      </c>
      <c r="E53" s="55" t="s">
        <v>844</v>
      </c>
      <c r="F53" s="56" t="s">
        <v>26</v>
      </c>
      <c r="G53" s="57" t="s">
        <v>131</v>
      </c>
      <c r="H53" s="55" t="s">
        <v>136</v>
      </c>
      <c r="I53" s="55">
        <v>17</v>
      </c>
      <c r="J53" s="58"/>
      <c r="K53" s="58"/>
    </row>
    <row r="54" spans="1:52" s="54" customFormat="1" x14ac:dyDescent="0.25">
      <c r="A54" s="74"/>
      <c r="B54" s="74"/>
      <c r="C54" s="91"/>
      <c r="D54" s="50" t="s">
        <v>2070</v>
      </c>
      <c r="E54" s="50" t="s">
        <v>845</v>
      </c>
      <c r="F54" s="51" t="s">
        <v>26</v>
      </c>
      <c r="G54" s="52" t="s">
        <v>132</v>
      </c>
      <c r="H54" s="50" t="s">
        <v>136</v>
      </c>
      <c r="I54" s="50">
        <v>1</v>
      </c>
      <c r="J54" s="53"/>
      <c r="K54" s="53"/>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row>
    <row r="55" spans="1:52" x14ac:dyDescent="0.25">
      <c r="C55" s="55"/>
      <c r="D55" s="55" t="s">
        <v>2070</v>
      </c>
      <c r="E55" s="55" t="s">
        <v>846</v>
      </c>
      <c r="F55" s="56" t="s">
        <v>27</v>
      </c>
      <c r="G55" s="57" t="s">
        <v>131</v>
      </c>
      <c r="H55" s="55" t="s">
        <v>136</v>
      </c>
      <c r="I55" s="55">
        <v>5</v>
      </c>
      <c r="J55" s="58"/>
      <c r="K55" s="58"/>
    </row>
    <row r="56" spans="1:52" s="54" customFormat="1" x14ac:dyDescent="0.25">
      <c r="A56" s="74"/>
      <c r="B56" s="74"/>
      <c r="C56" s="91"/>
      <c r="D56" s="50" t="s">
        <v>2070</v>
      </c>
      <c r="E56" s="50" t="s">
        <v>847</v>
      </c>
      <c r="F56" s="51" t="s">
        <v>28</v>
      </c>
      <c r="G56" s="52" t="s">
        <v>132</v>
      </c>
      <c r="H56" s="50" t="s">
        <v>136</v>
      </c>
      <c r="I56" s="50">
        <v>1</v>
      </c>
      <c r="J56" s="53"/>
      <c r="K56" s="53"/>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row>
    <row r="57" spans="1:52" x14ac:dyDescent="0.25">
      <c r="C57" s="55"/>
      <c r="D57" s="55" t="s">
        <v>2070</v>
      </c>
      <c r="E57" s="55" t="s">
        <v>848</v>
      </c>
      <c r="F57" s="56" t="s">
        <v>29</v>
      </c>
      <c r="G57" s="57" t="s">
        <v>131</v>
      </c>
      <c r="H57" s="55" t="s">
        <v>136</v>
      </c>
      <c r="I57" s="55">
        <v>1</v>
      </c>
      <c r="J57" s="58"/>
      <c r="K57" s="58"/>
    </row>
    <row r="58" spans="1:52" s="54" customFormat="1" x14ac:dyDescent="0.25">
      <c r="A58" s="74"/>
      <c r="B58" s="74"/>
      <c r="C58" s="91"/>
      <c r="D58" s="50" t="s">
        <v>2070</v>
      </c>
      <c r="E58" s="50" t="s">
        <v>849</v>
      </c>
      <c r="F58" s="51" t="s">
        <v>29</v>
      </c>
      <c r="G58" s="52" t="s">
        <v>132</v>
      </c>
      <c r="H58" s="50" t="s">
        <v>136</v>
      </c>
      <c r="I58" s="50">
        <v>1</v>
      </c>
      <c r="J58" s="53"/>
      <c r="K58" s="53"/>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row>
    <row r="59" spans="1:52" x14ac:dyDescent="0.25">
      <c r="C59" s="55"/>
      <c r="D59" s="55" t="s">
        <v>2070</v>
      </c>
      <c r="E59" s="55" t="s">
        <v>850</v>
      </c>
      <c r="F59" s="56" t="s">
        <v>30</v>
      </c>
      <c r="G59" s="57" t="s">
        <v>131</v>
      </c>
      <c r="H59" s="55" t="s">
        <v>134</v>
      </c>
      <c r="I59" s="55">
        <v>62</v>
      </c>
      <c r="J59" s="58"/>
      <c r="K59" s="58"/>
    </row>
    <row r="60" spans="1:52" s="54" customFormat="1" x14ac:dyDescent="0.25">
      <c r="A60" s="74"/>
      <c r="B60" s="74"/>
      <c r="C60" s="91"/>
      <c r="D60" s="50" t="s">
        <v>2070</v>
      </c>
      <c r="E60" s="50" t="s">
        <v>851</v>
      </c>
      <c r="F60" s="51" t="s">
        <v>30</v>
      </c>
      <c r="G60" s="52" t="s">
        <v>132</v>
      </c>
      <c r="H60" s="50" t="s">
        <v>134</v>
      </c>
      <c r="I60" s="50">
        <v>10</v>
      </c>
      <c r="J60" s="53"/>
      <c r="K60" s="53"/>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row>
    <row r="61" spans="1:52" x14ac:dyDescent="0.25">
      <c r="C61" s="55"/>
      <c r="D61" s="55" t="s">
        <v>2070</v>
      </c>
      <c r="E61" s="55" t="s">
        <v>852</v>
      </c>
      <c r="F61" s="56" t="s">
        <v>31</v>
      </c>
      <c r="G61" s="57" t="s">
        <v>131</v>
      </c>
      <c r="H61" s="55" t="s">
        <v>137</v>
      </c>
      <c r="I61" s="55">
        <v>79</v>
      </c>
      <c r="J61" s="58"/>
      <c r="K61" s="58"/>
    </row>
    <row r="62" spans="1:52" s="54" customFormat="1" x14ac:dyDescent="0.25">
      <c r="A62" s="74"/>
      <c r="B62" s="74"/>
      <c r="C62" s="91"/>
      <c r="D62" s="50" t="s">
        <v>2070</v>
      </c>
      <c r="E62" s="50" t="s">
        <v>853</v>
      </c>
      <c r="F62" s="51" t="s">
        <v>31</v>
      </c>
      <c r="G62" s="52" t="s">
        <v>132</v>
      </c>
      <c r="H62" s="50" t="s">
        <v>137</v>
      </c>
      <c r="I62" s="50">
        <v>27</v>
      </c>
      <c r="J62" s="53"/>
      <c r="K62" s="53"/>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row>
    <row r="63" spans="1:52" x14ac:dyDescent="0.25">
      <c r="C63" s="55"/>
      <c r="D63" s="55" t="s">
        <v>2070</v>
      </c>
      <c r="E63" s="55" t="s">
        <v>854</v>
      </c>
      <c r="F63" s="56" t="s">
        <v>32</v>
      </c>
      <c r="G63" s="57" t="s">
        <v>131</v>
      </c>
      <c r="H63" s="55" t="s">
        <v>138</v>
      </c>
      <c r="I63" s="55">
        <v>10</v>
      </c>
      <c r="J63" s="58"/>
      <c r="K63" s="58"/>
    </row>
    <row r="64" spans="1:52" s="54" customFormat="1" x14ac:dyDescent="0.25">
      <c r="A64" s="74"/>
      <c r="B64" s="74"/>
      <c r="C64" s="91"/>
      <c r="D64" s="50" t="s">
        <v>2070</v>
      </c>
      <c r="E64" s="50" t="s">
        <v>855</v>
      </c>
      <c r="F64" s="51" t="s">
        <v>32</v>
      </c>
      <c r="G64" s="52" t="s">
        <v>132</v>
      </c>
      <c r="H64" s="50" t="s">
        <v>138</v>
      </c>
      <c r="I64" s="50">
        <v>3</v>
      </c>
      <c r="J64" s="53"/>
      <c r="K64" s="53"/>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row>
    <row r="65" spans="1:52" x14ac:dyDescent="0.25">
      <c r="C65" s="55"/>
      <c r="D65" s="55" t="s">
        <v>2070</v>
      </c>
      <c r="E65" s="55" t="s">
        <v>856</v>
      </c>
      <c r="F65" s="56" t="s">
        <v>33</v>
      </c>
      <c r="G65" s="57" t="s">
        <v>131</v>
      </c>
      <c r="H65" s="55" t="s">
        <v>135</v>
      </c>
      <c r="I65" s="55">
        <v>1</v>
      </c>
      <c r="J65" s="58"/>
      <c r="K65" s="58"/>
    </row>
    <row r="66" spans="1:52" s="54" customFormat="1" x14ac:dyDescent="0.25">
      <c r="A66" s="74"/>
      <c r="B66" s="74"/>
      <c r="C66" s="91"/>
      <c r="D66" s="50" t="s">
        <v>2070</v>
      </c>
      <c r="E66" s="50" t="s">
        <v>857</v>
      </c>
      <c r="F66" s="51" t="s">
        <v>33</v>
      </c>
      <c r="G66" s="52" t="s">
        <v>132</v>
      </c>
      <c r="H66" s="50" t="s">
        <v>135</v>
      </c>
      <c r="I66" s="50">
        <v>4</v>
      </c>
      <c r="J66" s="53"/>
      <c r="K66" s="53"/>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row>
    <row r="67" spans="1:52" x14ac:dyDescent="0.25">
      <c r="C67" s="55"/>
      <c r="D67" s="55" t="s">
        <v>2070</v>
      </c>
      <c r="E67" s="55" t="s">
        <v>858</v>
      </c>
      <c r="F67" s="56" t="s">
        <v>34</v>
      </c>
      <c r="G67" s="57" t="s">
        <v>131</v>
      </c>
      <c r="H67" s="55" t="s">
        <v>136</v>
      </c>
      <c r="I67" s="55">
        <v>47</v>
      </c>
      <c r="J67" s="58"/>
      <c r="K67" s="58"/>
    </row>
    <row r="68" spans="1:52" s="54" customFormat="1" x14ac:dyDescent="0.25">
      <c r="A68" s="74"/>
      <c r="B68" s="74"/>
      <c r="C68" s="91"/>
      <c r="D68" s="50" t="s">
        <v>2070</v>
      </c>
      <c r="E68" s="50" t="s">
        <v>859</v>
      </c>
      <c r="F68" s="51" t="s">
        <v>35</v>
      </c>
      <c r="G68" s="52" t="s">
        <v>132</v>
      </c>
      <c r="H68" s="50" t="s">
        <v>135</v>
      </c>
      <c r="I68" s="50">
        <v>1</v>
      </c>
      <c r="J68" s="53"/>
      <c r="K68" s="53"/>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row>
    <row r="69" spans="1:52" x14ac:dyDescent="0.25">
      <c r="C69" s="55"/>
      <c r="D69" s="55" t="s">
        <v>2070</v>
      </c>
      <c r="E69" s="55" t="s">
        <v>860</v>
      </c>
      <c r="F69" s="56" t="s">
        <v>36</v>
      </c>
      <c r="G69" s="57" t="s">
        <v>131</v>
      </c>
      <c r="H69" s="55" t="s">
        <v>139</v>
      </c>
      <c r="I69" s="55">
        <v>496</v>
      </c>
      <c r="J69" s="58"/>
      <c r="K69" s="58"/>
    </row>
    <row r="70" spans="1:52" s="54" customFormat="1" x14ac:dyDescent="0.25">
      <c r="A70" s="74"/>
      <c r="B70" s="74"/>
      <c r="C70" s="91"/>
      <c r="D70" s="50" t="s">
        <v>2070</v>
      </c>
      <c r="E70" s="50" t="s">
        <v>861</v>
      </c>
      <c r="F70" s="51" t="s">
        <v>37</v>
      </c>
      <c r="G70" s="52" t="s">
        <v>131</v>
      </c>
      <c r="H70" s="50" t="s">
        <v>135</v>
      </c>
      <c r="I70" s="50">
        <v>18</v>
      </c>
      <c r="J70" s="53"/>
      <c r="K70" s="53"/>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row>
    <row r="71" spans="1:52" x14ac:dyDescent="0.25">
      <c r="C71" s="55"/>
      <c r="D71" s="55" t="s">
        <v>2070</v>
      </c>
      <c r="E71" s="55" t="s">
        <v>862</v>
      </c>
      <c r="F71" s="56" t="s">
        <v>38</v>
      </c>
      <c r="G71" s="57" t="s">
        <v>131</v>
      </c>
      <c r="H71" s="55" t="s">
        <v>136</v>
      </c>
      <c r="I71" s="55">
        <v>7</v>
      </c>
      <c r="J71" s="58"/>
      <c r="K71" s="58"/>
    </row>
    <row r="72" spans="1:52" s="54" customFormat="1" x14ac:dyDescent="0.25">
      <c r="A72" s="74"/>
      <c r="B72" s="74"/>
      <c r="C72" s="91"/>
      <c r="D72" s="50" t="s">
        <v>2070</v>
      </c>
      <c r="E72" s="50" t="s">
        <v>863</v>
      </c>
      <c r="F72" s="51" t="s">
        <v>39</v>
      </c>
      <c r="G72" s="52" t="s">
        <v>131</v>
      </c>
      <c r="H72" s="50" t="s">
        <v>136</v>
      </c>
      <c r="I72" s="50">
        <v>6</v>
      </c>
      <c r="J72" s="53"/>
      <c r="K72" s="53"/>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row>
    <row r="73" spans="1:52" x14ac:dyDescent="0.25">
      <c r="C73" s="55"/>
      <c r="D73" s="55" t="s">
        <v>2070</v>
      </c>
      <c r="E73" s="55" t="s">
        <v>864</v>
      </c>
      <c r="F73" s="56" t="s">
        <v>40</v>
      </c>
      <c r="G73" s="57" t="s">
        <v>131</v>
      </c>
      <c r="H73" s="55" t="s">
        <v>136</v>
      </c>
      <c r="I73" s="55">
        <v>92</v>
      </c>
      <c r="J73" s="58"/>
      <c r="K73" s="58"/>
    </row>
    <row r="74" spans="1:52" s="54" customFormat="1" x14ac:dyDescent="0.25">
      <c r="A74" s="74"/>
      <c r="B74" s="74"/>
      <c r="C74" s="91"/>
      <c r="D74" s="50" t="s">
        <v>2070</v>
      </c>
      <c r="E74" s="50" t="s">
        <v>865</v>
      </c>
      <c r="F74" s="51" t="s">
        <v>41</v>
      </c>
      <c r="G74" s="52" t="s">
        <v>131</v>
      </c>
      <c r="H74" s="50" t="s">
        <v>136</v>
      </c>
      <c r="I74" s="50">
        <v>6</v>
      </c>
      <c r="J74" s="53"/>
      <c r="K74" s="53"/>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row>
    <row r="75" spans="1:52" x14ac:dyDescent="0.25">
      <c r="C75" s="55"/>
      <c r="D75" s="55" t="s">
        <v>2070</v>
      </c>
      <c r="E75" s="55" t="s">
        <v>866</v>
      </c>
      <c r="F75" s="56" t="s">
        <v>42</v>
      </c>
      <c r="G75" s="57" t="s">
        <v>131</v>
      </c>
      <c r="H75" s="55" t="s">
        <v>136</v>
      </c>
      <c r="I75" s="55">
        <v>12</v>
      </c>
      <c r="J75" s="58"/>
      <c r="K75" s="58"/>
    </row>
    <row r="76" spans="1:52" s="54" customFormat="1" x14ac:dyDescent="0.25">
      <c r="A76" s="74"/>
      <c r="B76" s="74"/>
      <c r="C76" s="91"/>
      <c r="D76" s="50" t="s">
        <v>2070</v>
      </c>
      <c r="E76" s="50" t="s">
        <v>867</v>
      </c>
      <c r="F76" s="51" t="s">
        <v>43</v>
      </c>
      <c r="G76" s="52" t="s">
        <v>131</v>
      </c>
      <c r="H76" s="50" t="s">
        <v>136</v>
      </c>
      <c r="I76" s="50">
        <v>90</v>
      </c>
      <c r="J76" s="53"/>
      <c r="K76" s="53"/>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row>
    <row r="77" spans="1:52" x14ac:dyDescent="0.25">
      <c r="C77" s="55"/>
      <c r="D77" s="55" t="s">
        <v>2070</v>
      </c>
      <c r="E77" s="55" t="s">
        <v>868</v>
      </c>
      <c r="F77" s="56" t="s">
        <v>44</v>
      </c>
      <c r="G77" s="57" t="s">
        <v>131</v>
      </c>
      <c r="H77" s="55" t="s">
        <v>136</v>
      </c>
      <c r="I77" s="55">
        <v>6</v>
      </c>
      <c r="J77" s="58"/>
      <c r="K77" s="58"/>
    </row>
    <row r="78" spans="1:52" s="54" customFormat="1" x14ac:dyDescent="0.25">
      <c r="A78" s="74"/>
      <c r="B78" s="74"/>
      <c r="C78" s="91"/>
      <c r="D78" s="50" t="s">
        <v>2070</v>
      </c>
      <c r="E78" s="50" t="s">
        <v>869</v>
      </c>
      <c r="F78" s="51" t="s">
        <v>45</v>
      </c>
      <c r="G78" s="52" t="s">
        <v>131</v>
      </c>
      <c r="H78" s="50" t="s">
        <v>136</v>
      </c>
      <c r="I78" s="50">
        <v>1</v>
      </c>
      <c r="J78" s="53"/>
      <c r="K78" s="53"/>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row>
    <row r="79" spans="1:52" x14ac:dyDescent="0.25">
      <c r="C79" s="55"/>
      <c r="D79" s="55" t="s">
        <v>2070</v>
      </c>
      <c r="E79" s="55" t="s">
        <v>870</v>
      </c>
      <c r="F79" s="56" t="s">
        <v>46</v>
      </c>
      <c r="G79" s="57" t="s">
        <v>131</v>
      </c>
      <c r="H79" s="55" t="s">
        <v>140</v>
      </c>
      <c r="I79" s="55">
        <v>30</v>
      </c>
      <c r="J79" s="58"/>
      <c r="K79" s="58"/>
    </row>
    <row r="80" spans="1:52" s="54" customFormat="1" x14ac:dyDescent="0.25">
      <c r="A80" s="74"/>
      <c r="B80" s="74"/>
      <c r="C80" s="91"/>
      <c r="D80" s="50" t="s">
        <v>2070</v>
      </c>
      <c r="E80" s="50" t="s">
        <v>871</v>
      </c>
      <c r="F80" s="51" t="s">
        <v>47</v>
      </c>
      <c r="G80" s="52" t="s">
        <v>131</v>
      </c>
      <c r="H80" s="50" t="s">
        <v>136</v>
      </c>
      <c r="I80" s="50">
        <v>1</v>
      </c>
      <c r="J80" s="53"/>
      <c r="K80" s="53"/>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row>
    <row r="81" spans="1:52" x14ac:dyDescent="0.25">
      <c r="C81" s="55"/>
      <c r="D81" s="55" t="s">
        <v>2070</v>
      </c>
      <c r="E81" s="55" t="s">
        <v>872</v>
      </c>
      <c r="F81" s="56" t="s">
        <v>48</v>
      </c>
      <c r="G81" s="57" t="s">
        <v>131</v>
      </c>
      <c r="H81" s="55" t="s">
        <v>136</v>
      </c>
      <c r="I81" s="55">
        <v>100</v>
      </c>
      <c r="J81" s="58"/>
      <c r="K81" s="58"/>
    </row>
    <row r="82" spans="1:52" s="54" customFormat="1" x14ac:dyDescent="0.25">
      <c r="A82" s="74"/>
      <c r="B82" s="74"/>
      <c r="C82" s="91"/>
      <c r="D82" s="50" t="s">
        <v>2070</v>
      </c>
      <c r="E82" s="50" t="s">
        <v>873</v>
      </c>
      <c r="F82" s="51" t="s">
        <v>49</v>
      </c>
      <c r="G82" s="52" t="s">
        <v>131</v>
      </c>
      <c r="H82" s="50" t="s">
        <v>136</v>
      </c>
      <c r="I82" s="50">
        <v>4</v>
      </c>
      <c r="J82" s="53"/>
      <c r="K82" s="53"/>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row>
    <row r="83" spans="1:52" x14ac:dyDescent="0.25">
      <c r="C83" s="55"/>
      <c r="D83" s="55" t="s">
        <v>2070</v>
      </c>
      <c r="E83" s="55" t="s">
        <v>874</v>
      </c>
      <c r="F83" s="56" t="s">
        <v>50</v>
      </c>
      <c r="G83" s="57" t="s">
        <v>131</v>
      </c>
      <c r="H83" s="55" t="s">
        <v>136</v>
      </c>
      <c r="I83" s="55">
        <v>4</v>
      </c>
      <c r="J83" s="58"/>
      <c r="K83" s="58"/>
    </row>
    <row r="84" spans="1:52" s="54" customFormat="1" x14ac:dyDescent="0.25">
      <c r="A84" s="74"/>
      <c r="B84" s="74"/>
      <c r="C84" s="91"/>
      <c r="D84" s="50" t="s">
        <v>2070</v>
      </c>
      <c r="E84" s="50" t="s">
        <v>875</v>
      </c>
      <c r="F84" s="51" t="s">
        <v>51</v>
      </c>
      <c r="G84" s="52" t="s">
        <v>131</v>
      </c>
      <c r="H84" s="50" t="s">
        <v>140</v>
      </c>
      <c r="I84" s="50">
        <v>12</v>
      </c>
      <c r="J84" s="53"/>
      <c r="K84" s="53"/>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row>
    <row r="85" spans="1:52" ht="30" x14ac:dyDescent="0.25">
      <c r="C85" s="55"/>
      <c r="D85" s="55" t="s">
        <v>2070</v>
      </c>
      <c r="E85" s="55" t="s">
        <v>876</v>
      </c>
      <c r="F85" s="56" t="s">
        <v>52</v>
      </c>
      <c r="G85" s="57" t="s">
        <v>131</v>
      </c>
      <c r="H85" s="55" t="s">
        <v>137</v>
      </c>
      <c r="I85" s="55">
        <v>1</v>
      </c>
      <c r="J85" s="58"/>
      <c r="K85" s="58"/>
    </row>
    <row r="86" spans="1:52" s="54" customFormat="1" ht="30" x14ac:dyDescent="0.25">
      <c r="A86" s="74"/>
      <c r="B86" s="74"/>
      <c r="C86" s="91"/>
      <c r="D86" s="50" t="s">
        <v>2070</v>
      </c>
      <c r="E86" s="50" t="s">
        <v>877</v>
      </c>
      <c r="F86" s="51" t="s">
        <v>53</v>
      </c>
      <c r="G86" s="52" t="s">
        <v>131</v>
      </c>
      <c r="H86" s="50" t="s">
        <v>137</v>
      </c>
      <c r="I86" s="50">
        <v>4</v>
      </c>
      <c r="J86" s="53"/>
      <c r="K86" s="53"/>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row>
    <row r="87" spans="1:52" ht="30" x14ac:dyDescent="0.25">
      <c r="C87" s="55"/>
      <c r="D87" s="55" t="s">
        <v>2070</v>
      </c>
      <c r="E87" s="55" t="s">
        <v>878</v>
      </c>
      <c r="F87" s="56" t="s">
        <v>54</v>
      </c>
      <c r="G87" s="57" t="s">
        <v>131</v>
      </c>
      <c r="H87" s="55" t="s">
        <v>137</v>
      </c>
      <c r="I87" s="55">
        <v>1</v>
      </c>
      <c r="J87" s="58"/>
      <c r="K87" s="58"/>
    </row>
    <row r="88" spans="1:52" s="54" customFormat="1" ht="30" x14ac:dyDescent="0.25">
      <c r="A88" s="74"/>
      <c r="B88" s="74"/>
      <c r="C88" s="91"/>
      <c r="D88" s="50" t="s">
        <v>2070</v>
      </c>
      <c r="E88" s="50" t="s">
        <v>879</v>
      </c>
      <c r="F88" s="51" t="s">
        <v>55</v>
      </c>
      <c r="G88" s="52" t="s">
        <v>131</v>
      </c>
      <c r="H88" s="50" t="s">
        <v>137</v>
      </c>
      <c r="I88" s="50">
        <v>1</v>
      </c>
      <c r="J88" s="53"/>
      <c r="K88" s="53"/>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row>
    <row r="89" spans="1:52" ht="30" x14ac:dyDescent="0.25">
      <c r="C89" s="55"/>
      <c r="D89" s="55" t="s">
        <v>2070</v>
      </c>
      <c r="E89" s="55" t="s">
        <v>880</v>
      </c>
      <c r="F89" s="56" t="s">
        <v>56</v>
      </c>
      <c r="G89" s="57" t="s">
        <v>131</v>
      </c>
      <c r="H89" s="55" t="s">
        <v>137</v>
      </c>
      <c r="I89" s="55">
        <v>1</v>
      </c>
      <c r="J89" s="58"/>
      <c r="K89" s="58"/>
    </row>
    <row r="90" spans="1:52" s="54" customFormat="1" ht="30" x14ac:dyDescent="0.25">
      <c r="A90" s="74"/>
      <c r="B90" s="74"/>
      <c r="C90" s="91"/>
      <c r="D90" s="50" t="s">
        <v>2070</v>
      </c>
      <c r="E90" s="50" t="s">
        <v>881</v>
      </c>
      <c r="F90" s="51" t="s">
        <v>57</v>
      </c>
      <c r="G90" s="52" t="s">
        <v>131</v>
      </c>
      <c r="H90" s="50" t="s">
        <v>137</v>
      </c>
      <c r="I90" s="50">
        <v>6</v>
      </c>
      <c r="J90" s="53"/>
      <c r="K90" s="53"/>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row>
    <row r="91" spans="1:52" ht="30" x14ac:dyDescent="0.25">
      <c r="C91" s="55"/>
      <c r="D91" s="55" t="s">
        <v>2070</v>
      </c>
      <c r="E91" s="55" t="s">
        <v>882</v>
      </c>
      <c r="F91" s="56" t="s">
        <v>58</v>
      </c>
      <c r="G91" s="57" t="s">
        <v>131</v>
      </c>
      <c r="H91" s="55" t="s">
        <v>137</v>
      </c>
      <c r="I91" s="55">
        <v>7</v>
      </c>
      <c r="J91" s="58"/>
      <c r="K91" s="58"/>
    </row>
    <row r="92" spans="1:52" s="54" customFormat="1" ht="30" x14ac:dyDescent="0.25">
      <c r="A92" s="74"/>
      <c r="B92" s="74"/>
      <c r="C92" s="91"/>
      <c r="D92" s="50" t="s">
        <v>2070</v>
      </c>
      <c r="E92" s="50" t="s">
        <v>883</v>
      </c>
      <c r="F92" s="51" t="s">
        <v>59</v>
      </c>
      <c r="G92" s="52" t="s">
        <v>131</v>
      </c>
      <c r="H92" s="50" t="s">
        <v>136</v>
      </c>
      <c r="I92" s="50">
        <v>25</v>
      </c>
      <c r="J92" s="53"/>
      <c r="K92" s="53"/>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row>
    <row r="93" spans="1:52" ht="30" x14ac:dyDescent="0.25">
      <c r="C93" s="55"/>
      <c r="D93" s="55" t="s">
        <v>2070</v>
      </c>
      <c r="E93" s="55" t="s">
        <v>884</v>
      </c>
      <c r="F93" s="56" t="s">
        <v>60</v>
      </c>
      <c r="G93" s="57" t="s">
        <v>131</v>
      </c>
      <c r="H93" s="55" t="s">
        <v>135</v>
      </c>
      <c r="I93" s="55">
        <v>11</v>
      </c>
      <c r="J93" s="58"/>
      <c r="K93" s="58"/>
    </row>
    <row r="94" spans="1:52" s="54" customFormat="1" ht="30" x14ac:dyDescent="0.25">
      <c r="A94" s="74"/>
      <c r="B94" s="74"/>
      <c r="C94" s="91"/>
      <c r="D94" s="50" t="s">
        <v>2070</v>
      </c>
      <c r="E94" s="50" t="s">
        <v>885</v>
      </c>
      <c r="F94" s="51" t="s">
        <v>61</v>
      </c>
      <c r="G94" s="52" t="s">
        <v>131</v>
      </c>
      <c r="H94" s="50" t="s">
        <v>140</v>
      </c>
      <c r="I94" s="50">
        <v>7</v>
      </c>
      <c r="J94" s="53"/>
      <c r="K94" s="53"/>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row>
    <row r="95" spans="1:52" ht="30" x14ac:dyDescent="0.25">
      <c r="C95" s="55"/>
      <c r="D95" s="55" t="s">
        <v>2070</v>
      </c>
      <c r="E95" s="55" t="s">
        <v>886</v>
      </c>
      <c r="F95" s="56" t="s">
        <v>62</v>
      </c>
      <c r="G95" s="57" t="s">
        <v>131</v>
      </c>
      <c r="H95" s="55" t="s">
        <v>140</v>
      </c>
      <c r="I95" s="55">
        <v>4</v>
      </c>
      <c r="J95" s="58"/>
      <c r="K95" s="58"/>
    </row>
    <row r="96" spans="1:52" s="54" customFormat="1" ht="30" x14ac:dyDescent="0.25">
      <c r="A96" s="74"/>
      <c r="B96" s="74"/>
      <c r="C96" s="91"/>
      <c r="D96" s="50" t="s">
        <v>2070</v>
      </c>
      <c r="E96" s="50" t="s">
        <v>887</v>
      </c>
      <c r="F96" s="51" t="s">
        <v>63</v>
      </c>
      <c r="G96" s="52" t="s">
        <v>131</v>
      </c>
      <c r="H96" s="50" t="s">
        <v>140</v>
      </c>
      <c r="I96" s="50">
        <v>4</v>
      </c>
      <c r="J96" s="53"/>
      <c r="K96" s="53"/>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row>
    <row r="97" spans="1:52" ht="30" x14ac:dyDescent="0.25">
      <c r="C97" s="55"/>
      <c r="D97" s="55" t="s">
        <v>2070</v>
      </c>
      <c r="E97" s="55" t="s">
        <v>888</v>
      </c>
      <c r="F97" s="56" t="s">
        <v>64</v>
      </c>
      <c r="G97" s="57" t="s">
        <v>131</v>
      </c>
      <c r="H97" s="55" t="s">
        <v>140</v>
      </c>
      <c r="I97" s="55">
        <v>4</v>
      </c>
      <c r="J97" s="58"/>
      <c r="K97" s="58"/>
    </row>
    <row r="98" spans="1:52" s="54" customFormat="1" x14ac:dyDescent="0.25">
      <c r="A98" s="74"/>
      <c r="B98" s="74"/>
      <c r="C98" s="91"/>
      <c r="D98" s="50" t="s">
        <v>2070</v>
      </c>
      <c r="E98" s="50" t="s">
        <v>889</v>
      </c>
      <c r="F98" s="51" t="s">
        <v>65</v>
      </c>
      <c r="G98" s="52" t="s">
        <v>131</v>
      </c>
      <c r="H98" s="50" t="s">
        <v>140</v>
      </c>
      <c r="I98" s="50">
        <v>6</v>
      </c>
      <c r="J98" s="53"/>
      <c r="K98" s="53"/>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row>
    <row r="99" spans="1:52" x14ac:dyDescent="0.25">
      <c r="C99" s="55"/>
      <c r="D99" s="55" t="s">
        <v>2070</v>
      </c>
      <c r="E99" s="55" t="s">
        <v>890</v>
      </c>
      <c r="F99" s="56" t="s">
        <v>66</v>
      </c>
      <c r="G99" s="57" t="s">
        <v>131</v>
      </c>
      <c r="H99" s="55" t="s">
        <v>140</v>
      </c>
      <c r="I99" s="55">
        <v>2</v>
      </c>
      <c r="J99" s="58"/>
      <c r="K99" s="58"/>
    </row>
    <row r="100" spans="1:52" s="54" customFormat="1" x14ac:dyDescent="0.25">
      <c r="A100" s="74"/>
      <c r="B100" s="74"/>
      <c r="C100" s="91"/>
      <c r="D100" s="50" t="s">
        <v>2070</v>
      </c>
      <c r="E100" s="50" t="s">
        <v>891</v>
      </c>
      <c r="F100" s="51" t="s">
        <v>67</v>
      </c>
      <c r="G100" s="52" t="s">
        <v>131</v>
      </c>
      <c r="H100" s="50" t="s">
        <v>140</v>
      </c>
      <c r="I100" s="50">
        <v>4</v>
      </c>
      <c r="J100" s="53"/>
      <c r="K100" s="53"/>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row>
    <row r="101" spans="1:52" x14ac:dyDescent="0.25">
      <c r="C101" s="55"/>
      <c r="D101" s="55" t="s">
        <v>2070</v>
      </c>
      <c r="E101" s="55" t="s">
        <v>892</v>
      </c>
      <c r="F101" s="56" t="s">
        <v>68</v>
      </c>
      <c r="G101" s="57" t="s">
        <v>131</v>
      </c>
      <c r="H101" s="55" t="s">
        <v>140</v>
      </c>
      <c r="I101" s="55">
        <v>3</v>
      </c>
      <c r="J101" s="58"/>
      <c r="K101" s="58"/>
    </row>
    <row r="102" spans="1:52" s="54" customFormat="1" x14ac:dyDescent="0.25">
      <c r="A102" s="74"/>
      <c r="B102" s="74"/>
      <c r="C102" s="91"/>
      <c r="D102" s="50" t="s">
        <v>2070</v>
      </c>
      <c r="E102" s="50" t="s">
        <v>893</v>
      </c>
      <c r="F102" s="51" t="s">
        <v>69</v>
      </c>
      <c r="G102" s="52" t="s">
        <v>131</v>
      </c>
      <c r="H102" s="50" t="s">
        <v>140</v>
      </c>
      <c r="I102" s="50">
        <v>1735</v>
      </c>
      <c r="J102" s="53"/>
      <c r="K102" s="53"/>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row>
    <row r="103" spans="1:52" x14ac:dyDescent="0.25">
      <c r="C103" s="55"/>
      <c r="D103" s="55" t="s">
        <v>2070</v>
      </c>
      <c r="E103" s="55" t="s">
        <v>894</v>
      </c>
      <c r="F103" s="56" t="s">
        <v>70</v>
      </c>
      <c r="G103" s="57" t="s">
        <v>131</v>
      </c>
      <c r="H103" s="55" t="s">
        <v>136</v>
      </c>
      <c r="I103" s="55">
        <v>666</v>
      </c>
      <c r="J103" s="58"/>
      <c r="K103" s="58"/>
    </row>
    <row r="104" spans="1:52" s="54" customFormat="1" x14ac:dyDescent="0.25">
      <c r="A104" s="74"/>
      <c r="B104" s="74"/>
      <c r="C104" s="91"/>
      <c r="D104" s="50" t="s">
        <v>2070</v>
      </c>
      <c r="E104" s="50" t="s">
        <v>895</v>
      </c>
      <c r="F104" s="51" t="s">
        <v>71</v>
      </c>
      <c r="G104" s="52" t="s">
        <v>131</v>
      </c>
      <c r="H104" s="50" t="s">
        <v>136</v>
      </c>
      <c r="I104" s="50">
        <v>20</v>
      </c>
      <c r="J104" s="53"/>
      <c r="K104" s="53"/>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row>
    <row r="105" spans="1:52" x14ac:dyDescent="0.25">
      <c r="C105" s="55"/>
      <c r="D105" s="55" t="s">
        <v>2070</v>
      </c>
      <c r="E105" s="55" t="s">
        <v>896</v>
      </c>
      <c r="F105" s="56" t="s">
        <v>72</v>
      </c>
      <c r="G105" s="57" t="s">
        <v>131</v>
      </c>
      <c r="H105" s="55" t="s">
        <v>136</v>
      </c>
      <c r="I105" s="55">
        <v>5</v>
      </c>
      <c r="J105" s="58"/>
      <c r="K105" s="58"/>
    </row>
    <row r="106" spans="1:52" s="54" customFormat="1" x14ac:dyDescent="0.25">
      <c r="A106" s="74"/>
      <c r="B106" s="74"/>
      <c r="C106" s="91"/>
      <c r="D106" s="50" t="s">
        <v>2070</v>
      </c>
      <c r="E106" s="50" t="s">
        <v>897</v>
      </c>
      <c r="F106" s="51" t="s">
        <v>73</v>
      </c>
      <c r="G106" s="52" t="s">
        <v>131</v>
      </c>
      <c r="H106" s="50" t="s">
        <v>136</v>
      </c>
      <c r="I106" s="50">
        <v>669</v>
      </c>
      <c r="J106" s="53"/>
      <c r="K106" s="53"/>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row>
    <row r="107" spans="1:52" x14ac:dyDescent="0.25">
      <c r="C107" s="55"/>
      <c r="D107" s="55" t="s">
        <v>2070</v>
      </c>
      <c r="E107" s="55" t="s">
        <v>898</v>
      </c>
      <c r="F107" s="56" t="s">
        <v>74</v>
      </c>
      <c r="G107" s="57" t="s">
        <v>131</v>
      </c>
      <c r="H107" s="55" t="s">
        <v>136</v>
      </c>
      <c r="I107" s="55">
        <v>60</v>
      </c>
      <c r="J107" s="58"/>
      <c r="K107" s="58"/>
    </row>
    <row r="108" spans="1:52" s="54" customFormat="1" x14ac:dyDescent="0.25">
      <c r="A108" s="74"/>
      <c r="B108" s="74"/>
      <c r="C108" s="91"/>
      <c r="D108" s="50" t="s">
        <v>2070</v>
      </c>
      <c r="E108" s="50" t="s">
        <v>899</v>
      </c>
      <c r="F108" s="51" t="s">
        <v>75</v>
      </c>
      <c r="G108" s="52" t="s">
        <v>131</v>
      </c>
      <c r="H108" s="50" t="s">
        <v>136</v>
      </c>
      <c r="I108" s="50">
        <v>9</v>
      </c>
      <c r="J108" s="53"/>
      <c r="K108" s="53"/>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row>
    <row r="109" spans="1:52" x14ac:dyDescent="0.25">
      <c r="C109" s="55"/>
      <c r="D109" s="55" t="s">
        <v>2070</v>
      </c>
      <c r="E109" s="55" t="s">
        <v>900</v>
      </c>
      <c r="F109" s="56" t="s">
        <v>76</v>
      </c>
      <c r="G109" s="57" t="s">
        <v>131</v>
      </c>
      <c r="H109" s="55" t="s">
        <v>136</v>
      </c>
      <c r="I109" s="55">
        <v>1</v>
      </c>
      <c r="J109" s="58"/>
      <c r="K109" s="58"/>
    </row>
    <row r="110" spans="1:52" s="54" customFormat="1" x14ac:dyDescent="0.25">
      <c r="A110" s="74"/>
      <c r="B110" s="74"/>
      <c r="C110" s="91"/>
      <c r="D110" s="50" t="s">
        <v>2070</v>
      </c>
      <c r="E110" s="50" t="s">
        <v>901</v>
      </c>
      <c r="F110" s="51" t="s">
        <v>77</v>
      </c>
      <c r="G110" s="52" t="s">
        <v>131</v>
      </c>
      <c r="H110" s="50" t="s">
        <v>136</v>
      </c>
      <c r="I110" s="50">
        <v>11</v>
      </c>
      <c r="J110" s="53"/>
      <c r="K110" s="53"/>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row>
    <row r="111" spans="1:52" x14ac:dyDescent="0.25">
      <c r="C111" s="55"/>
      <c r="D111" s="55" t="s">
        <v>2070</v>
      </c>
      <c r="E111" s="55" t="s">
        <v>902</v>
      </c>
      <c r="F111" s="56" t="s">
        <v>78</v>
      </c>
      <c r="G111" s="57" t="s">
        <v>131</v>
      </c>
      <c r="H111" s="55" t="s">
        <v>136</v>
      </c>
      <c r="I111" s="55">
        <v>1</v>
      </c>
      <c r="J111" s="58"/>
      <c r="K111" s="58"/>
    </row>
    <row r="112" spans="1:52" s="54" customFormat="1" x14ac:dyDescent="0.25">
      <c r="A112" s="74"/>
      <c r="B112" s="74"/>
      <c r="C112" s="91"/>
      <c r="D112" s="50" t="s">
        <v>2070</v>
      </c>
      <c r="E112" s="50" t="s">
        <v>903</v>
      </c>
      <c r="F112" s="51" t="s">
        <v>79</v>
      </c>
      <c r="G112" s="52" t="s">
        <v>131</v>
      </c>
      <c r="H112" s="50" t="s">
        <v>136</v>
      </c>
      <c r="I112" s="50">
        <v>72</v>
      </c>
      <c r="J112" s="53"/>
      <c r="K112" s="53"/>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row>
    <row r="113" spans="1:52" x14ac:dyDescent="0.25">
      <c r="C113" s="55"/>
      <c r="D113" s="55" t="s">
        <v>2070</v>
      </c>
      <c r="E113" s="55" t="s">
        <v>904</v>
      </c>
      <c r="F113" s="56" t="s">
        <v>80</v>
      </c>
      <c r="G113" s="57" t="s">
        <v>131</v>
      </c>
      <c r="H113" s="55" t="s">
        <v>136</v>
      </c>
      <c r="I113" s="55">
        <v>1</v>
      </c>
      <c r="J113" s="58"/>
      <c r="K113" s="58"/>
    </row>
    <row r="114" spans="1:52" s="54" customFormat="1" x14ac:dyDescent="0.25">
      <c r="A114" s="74"/>
      <c r="B114" s="74"/>
      <c r="C114" s="91"/>
      <c r="D114" s="50" t="s">
        <v>2070</v>
      </c>
      <c r="E114" s="50" t="s">
        <v>905</v>
      </c>
      <c r="F114" s="51" t="s">
        <v>81</v>
      </c>
      <c r="G114" s="52" t="s">
        <v>131</v>
      </c>
      <c r="H114" s="50" t="s">
        <v>136</v>
      </c>
      <c r="I114" s="50">
        <v>1</v>
      </c>
      <c r="J114" s="53"/>
      <c r="K114" s="53"/>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row>
    <row r="115" spans="1:52" x14ac:dyDescent="0.25">
      <c r="C115" s="55"/>
      <c r="D115" s="55" t="s">
        <v>2070</v>
      </c>
      <c r="E115" s="55" t="s">
        <v>906</v>
      </c>
      <c r="F115" s="56" t="s">
        <v>82</v>
      </c>
      <c r="G115" s="57" t="s">
        <v>131</v>
      </c>
      <c r="H115" s="55" t="s">
        <v>140</v>
      </c>
      <c r="I115" s="55">
        <v>30</v>
      </c>
      <c r="J115" s="58"/>
      <c r="K115" s="58"/>
    </row>
    <row r="116" spans="1:52" s="54" customFormat="1" x14ac:dyDescent="0.25">
      <c r="A116" s="74"/>
      <c r="B116" s="74"/>
      <c r="C116" s="91"/>
      <c r="D116" s="50" t="s">
        <v>2070</v>
      </c>
      <c r="E116" s="50" t="s">
        <v>907</v>
      </c>
      <c r="F116" s="51" t="s">
        <v>83</v>
      </c>
      <c r="G116" s="52" t="s">
        <v>131</v>
      </c>
      <c r="H116" s="50" t="s">
        <v>140</v>
      </c>
      <c r="I116" s="50">
        <v>32</v>
      </c>
      <c r="J116" s="53"/>
      <c r="K116" s="53"/>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row>
    <row r="117" spans="1:52" x14ac:dyDescent="0.25">
      <c r="C117" s="55"/>
      <c r="D117" s="55" t="s">
        <v>2070</v>
      </c>
      <c r="E117" s="55" t="s">
        <v>908</v>
      </c>
      <c r="F117" s="56" t="s">
        <v>84</v>
      </c>
      <c r="G117" s="57" t="s">
        <v>131</v>
      </c>
      <c r="H117" s="55" t="s">
        <v>136</v>
      </c>
      <c r="I117" s="55">
        <v>1648</v>
      </c>
      <c r="J117" s="58"/>
      <c r="K117" s="58"/>
    </row>
    <row r="118" spans="1:52" s="54" customFormat="1" ht="30" x14ac:dyDescent="0.25">
      <c r="A118" s="74"/>
      <c r="B118" s="74"/>
      <c r="C118" s="91"/>
      <c r="D118" s="50" t="s">
        <v>2070</v>
      </c>
      <c r="E118" s="50" t="s">
        <v>909</v>
      </c>
      <c r="F118" s="51" t="s">
        <v>85</v>
      </c>
      <c r="G118" s="52" t="s">
        <v>131</v>
      </c>
      <c r="H118" s="50" t="s">
        <v>136</v>
      </c>
      <c r="I118" s="50">
        <v>1</v>
      </c>
      <c r="J118" s="53"/>
      <c r="K118" s="53"/>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row>
    <row r="119" spans="1:52" x14ac:dyDescent="0.25">
      <c r="C119" s="55"/>
      <c r="D119" s="55" t="s">
        <v>2070</v>
      </c>
      <c r="E119" s="55" t="s">
        <v>910</v>
      </c>
      <c r="F119" s="56" t="s">
        <v>86</v>
      </c>
      <c r="G119" s="57" t="s">
        <v>131</v>
      </c>
      <c r="H119" s="55" t="s">
        <v>136</v>
      </c>
      <c r="I119" s="55">
        <v>14</v>
      </c>
      <c r="J119" s="58"/>
      <c r="K119" s="58"/>
    </row>
    <row r="120" spans="1:52" s="54" customFormat="1" x14ac:dyDescent="0.25">
      <c r="A120" s="74"/>
      <c r="B120" s="74"/>
      <c r="C120" s="91"/>
      <c r="D120" s="50" t="s">
        <v>2070</v>
      </c>
      <c r="E120" s="50" t="s">
        <v>911</v>
      </c>
      <c r="F120" s="51" t="s">
        <v>87</v>
      </c>
      <c r="G120" s="52" t="s">
        <v>131</v>
      </c>
      <c r="H120" s="50" t="s">
        <v>140</v>
      </c>
      <c r="I120" s="50">
        <v>326</v>
      </c>
      <c r="J120" s="53"/>
      <c r="K120" s="53"/>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row>
    <row r="121" spans="1:52" x14ac:dyDescent="0.25">
      <c r="C121" s="55"/>
      <c r="D121" s="55" t="s">
        <v>2070</v>
      </c>
      <c r="E121" s="55" t="s">
        <v>912</v>
      </c>
      <c r="F121" s="56" t="s">
        <v>88</v>
      </c>
      <c r="G121" s="57" t="s">
        <v>131</v>
      </c>
      <c r="H121" s="55" t="s">
        <v>137</v>
      </c>
      <c r="I121" s="55">
        <v>10</v>
      </c>
      <c r="J121" s="58"/>
      <c r="K121" s="58"/>
    </row>
    <row r="122" spans="1:52" s="54" customFormat="1" x14ac:dyDescent="0.25">
      <c r="A122" s="74"/>
      <c r="B122" s="74"/>
      <c r="C122" s="91"/>
      <c r="D122" s="50" t="s">
        <v>2070</v>
      </c>
      <c r="E122" s="50" t="s">
        <v>913</v>
      </c>
      <c r="F122" s="51" t="s">
        <v>89</v>
      </c>
      <c r="G122" s="52" t="s">
        <v>132</v>
      </c>
      <c r="H122" s="50" t="s">
        <v>141</v>
      </c>
      <c r="I122" s="50">
        <v>295</v>
      </c>
      <c r="J122" s="53"/>
      <c r="K122" s="53"/>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row>
    <row r="123" spans="1:52" x14ac:dyDescent="0.25">
      <c r="C123" s="55"/>
      <c r="D123" s="55" t="s">
        <v>2070</v>
      </c>
      <c r="E123" s="55" t="s">
        <v>914</v>
      </c>
      <c r="F123" s="56" t="s">
        <v>90</v>
      </c>
      <c r="G123" s="57" t="s">
        <v>131</v>
      </c>
      <c r="H123" s="55" t="s">
        <v>137</v>
      </c>
      <c r="I123" s="55">
        <v>7</v>
      </c>
      <c r="J123" s="58"/>
      <c r="K123" s="58"/>
    </row>
    <row r="124" spans="1:52" s="54" customFormat="1" x14ac:dyDescent="0.25">
      <c r="A124" s="74"/>
      <c r="B124" s="74"/>
      <c r="C124" s="91"/>
      <c r="D124" s="50" t="s">
        <v>2070</v>
      </c>
      <c r="E124" s="50" t="s">
        <v>915</v>
      </c>
      <c r="F124" s="51" t="s">
        <v>90</v>
      </c>
      <c r="G124" s="52" t="s">
        <v>132</v>
      </c>
      <c r="H124" s="50" t="s">
        <v>141</v>
      </c>
      <c r="I124" s="50">
        <v>1</v>
      </c>
      <c r="J124" s="53"/>
      <c r="K124" s="53"/>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row>
    <row r="125" spans="1:52" x14ac:dyDescent="0.25">
      <c r="C125" s="55"/>
      <c r="D125" s="55" t="s">
        <v>2070</v>
      </c>
      <c r="E125" s="55" t="s">
        <v>916</v>
      </c>
      <c r="F125" s="56" t="s">
        <v>91</v>
      </c>
      <c r="G125" s="57" t="s">
        <v>131</v>
      </c>
      <c r="H125" s="55" t="s">
        <v>137</v>
      </c>
      <c r="I125" s="55">
        <v>1</v>
      </c>
      <c r="J125" s="58"/>
      <c r="K125" s="58"/>
    </row>
    <row r="126" spans="1:52" s="54" customFormat="1" x14ac:dyDescent="0.25">
      <c r="A126" s="74"/>
      <c r="B126" s="74"/>
      <c r="C126" s="91"/>
      <c r="D126" s="50" t="s">
        <v>2070</v>
      </c>
      <c r="E126" s="50" t="s">
        <v>917</v>
      </c>
      <c r="F126" s="51" t="s">
        <v>91</v>
      </c>
      <c r="G126" s="52" t="s">
        <v>132</v>
      </c>
      <c r="H126" s="50" t="s">
        <v>141</v>
      </c>
      <c r="I126" s="50">
        <v>1</v>
      </c>
      <c r="J126" s="53"/>
      <c r="K126" s="53"/>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row>
    <row r="127" spans="1:52" x14ac:dyDescent="0.25">
      <c r="C127" s="55"/>
      <c r="D127" s="55" t="s">
        <v>2070</v>
      </c>
      <c r="E127" s="55" t="s">
        <v>918</v>
      </c>
      <c r="F127" s="56" t="s">
        <v>92</v>
      </c>
      <c r="G127" s="57" t="s">
        <v>131</v>
      </c>
      <c r="H127" s="55" t="s">
        <v>137</v>
      </c>
      <c r="I127" s="55">
        <v>1</v>
      </c>
      <c r="J127" s="58"/>
      <c r="K127" s="58"/>
    </row>
    <row r="128" spans="1:52" s="54" customFormat="1" x14ac:dyDescent="0.25">
      <c r="A128" s="74"/>
      <c r="B128" s="74"/>
      <c r="C128" s="91"/>
      <c r="D128" s="50" t="s">
        <v>2070</v>
      </c>
      <c r="E128" s="50" t="s">
        <v>919</v>
      </c>
      <c r="F128" s="51" t="s">
        <v>92</v>
      </c>
      <c r="G128" s="52" t="s">
        <v>132</v>
      </c>
      <c r="H128" s="50" t="s">
        <v>141</v>
      </c>
      <c r="I128" s="50">
        <v>1</v>
      </c>
      <c r="J128" s="53"/>
      <c r="K128" s="53"/>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row>
    <row r="129" spans="1:52" x14ac:dyDescent="0.25">
      <c r="C129" s="55"/>
      <c r="D129" s="55" t="s">
        <v>2070</v>
      </c>
      <c r="E129" s="55" t="s">
        <v>920</v>
      </c>
      <c r="F129" s="56" t="s">
        <v>93</v>
      </c>
      <c r="G129" s="57" t="s">
        <v>131</v>
      </c>
      <c r="H129" s="55" t="s">
        <v>137</v>
      </c>
      <c r="I129" s="55">
        <v>142</v>
      </c>
      <c r="J129" s="58"/>
      <c r="K129" s="58"/>
    </row>
    <row r="130" spans="1:52" s="54" customFormat="1" x14ac:dyDescent="0.25">
      <c r="A130" s="74"/>
      <c r="B130" s="74"/>
      <c r="C130" s="91"/>
      <c r="D130" s="50" t="s">
        <v>2070</v>
      </c>
      <c r="E130" s="50" t="s">
        <v>921</v>
      </c>
      <c r="F130" s="51" t="s">
        <v>93</v>
      </c>
      <c r="G130" s="52" t="s">
        <v>132</v>
      </c>
      <c r="H130" s="50" t="s">
        <v>141</v>
      </c>
      <c r="I130" s="50">
        <v>4</v>
      </c>
      <c r="J130" s="53"/>
      <c r="K130" s="53"/>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row>
    <row r="131" spans="1:52" ht="30" x14ac:dyDescent="0.25">
      <c r="C131" s="55"/>
      <c r="D131" s="55" t="s">
        <v>2070</v>
      </c>
      <c r="E131" s="55" t="s">
        <v>922</v>
      </c>
      <c r="F131" s="56" t="s">
        <v>94</v>
      </c>
      <c r="G131" s="57" t="s">
        <v>131</v>
      </c>
      <c r="H131" s="55" t="s">
        <v>137</v>
      </c>
      <c r="I131" s="55">
        <v>9</v>
      </c>
      <c r="J131" s="58"/>
      <c r="K131" s="58"/>
    </row>
    <row r="132" spans="1:52" s="54" customFormat="1" ht="30" x14ac:dyDescent="0.25">
      <c r="A132" s="74"/>
      <c r="B132" s="74"/>
      <c r="C132" s="91"/>
      <c r="D132" s="50" t="s">
        <v>2070</v>
      </c>
      <c r="E132" s="50" t="s">
        <v>923</v>
      </c>
      <c r="F132" s="51" t="s">
        <v>94</v>
      </c>
      <c r="G132" s="52" t="s">
        <v>132</v>
      </c>
      <c r="H132" s="50" t="s">
        <v>141</v>
      </c>
      <c r="I132" s="50">
        <v>1</v>
      </c>
      <c r="J132" s="53"/>
      <c r="K132" s="53"/>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row>
    <row r="133" spans="1:52" x14ac:dyDescent="0.25">
      <c r="C133" s="55"/>
      <c r="D133" s="55" t="s">
        <v>2070</v>
      </c>
      <c r="E133" s="55" t="s">
        <v>924</v>
      </c>
      <c r="F133" s="56" t="s">
        <v>95</v>
      </c>
      <c r="G133" s="57" t="s">
        <v>131</v>
      </c>
      <c r="H133" s="55" t="s">
        <v>141</v>
      </c>
      <c r="I133" s="55">
        <v>2</v>
      </c>
      <c r="J133" s="58"/>
      <c r="K133" s="58"/>
    </row>
    <row r="134" spans="1:52" s="54" customFormat="1" x14ac:dyDescent="0.25">
      <c r="A134" s="74"/>
      <c r="B134" s="74"/>
      <c r="C134" s="91"/>
      <c r="D134" s="50" t="s">
        <v>2070</v>
      </c>
      <c r="E134" s="50" t="s">
        <v>925</v>
      </c>
      <c r="F134" s="51" t="s">
        <v>95</v>
      </c>
      <c r="G134" s="52" t="s">
        <v>132</v>
      </c>
      <c r="H134" s="50" t="s">
        <v>141</v>
      </c>
      <c r="I134" s="50">
        <v>1</v>
      </c>
      <c r="J134" s="53"/>
      <c r="K134" s="53"/>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row>
    <row r="135" spans="1:52" x14ac:dyDescent="0.25">
      <c r="C135" s="55"/>
      <c r="D135" s="55" t="s">
        <v>2070</v>
      </c>
      <c r="E135" s="55" t="s">
        <v>926</v>
      </c>
      <c r="F135" s="56" t="s">
        <v>96</v>
      </c>
      <c r="G135" s="57" t="s">
        <v>131</v>
      </c>
      <c r="H135" s="55" t="s">
        <v>141</v>
      </c>
      <c r="I135" s="55">
        <v>1</v>
      </c>
      <c r="J135" s="58"/>
      <c r="K135" s="58"/>
    </row>
    <row r="136" spans="1:52" s="54" customFormat="1" x14ac:dyDescent="0.25">
      <c r="A136" s="74"/>
      <c r="B136" s="74"/>
      <c r="C136" s="91"/>
      <c r="D136" s="50" t="s">
        <v>2070</v>
      </c>
      <c r="E136" s="50" t="s">
        <v>927</v>
      </c>
      <c r="F136" s="51" t="s">
        <v>96</v>
      </c>
      <c r="G136" s="52" t="s">
        <v>132</v>
      </c>
      <c r="H136" s="50" t="s">
        <v>141</v>
      </c>
      <c r="I136" s="50">
        <v>1</v>
      </c>
      <c r="J136" s="53"/>
      <c r="K136" s="53"/>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row>
    <row r="137" spans="1:52" x14ac:dyDescent="0.25">
      <c r="C137" s="55"/>
      <c r="D137" s="55" t="s">
        <v>2070</v>
      </c>
      <c r="E137" s="55" t="s">
        <v>928</v>
      </c>
      <c r="F137" s="56" t="s">
        <v>97</v>
      </c>
      <c r="G137" s="57" t="s">
        <v>131</v>
      </c>
      <c r="H137" s="55" t="s">
        <v>141</v>
      </c>
      <c r="I137" s="55">
        <v>1</v>
      </c>
      <c r="J137" s="58"/>
      <c r="K137" s="58"/>
    </row>
    <row r="138" spans="1:52" s="54" customFormat="1" x14ac:dyDescent="0.25">
      <c r="A138" s="74"/>
      <c r="B138" s="74"/>
      <c r="C138" s="91"/>
      <c r="D138" s="50" t="s">
        <v>2070</v>
      </c>
      <c r="E138" s="50" t="s">
        <v>929</v>
      </c>
      <c r="F138" s="51" t="s">
        <v>97</v>
      </c>
      <c r="G138" s="52" t="s">
        <v>132</v>
      </c>
      <c r="H138" s="50" t="s">
        <v>141</v>
      </c>
      <c r="I138" s="50">
        <v>1</v>
      </c>
      <c r="J138" s="53"/>
      <c r="K138" s="53"/>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row>
    <row r="139" spans="1:52" x14ac:dyDescent="0.25">
      <c r="C139" s="55"/>
      <c r="D139" s="55" t="s">
        <v>2070</v>
      </c>
      <c r="E139" s="55" t="s">
        <v>930</v>
      </c>
      <c r="F139" s="56" t="s">
        <v>98</v>
      </c>
      <c r="G139" s="57" t="s">
        <v>131</v>
      </c>
      <c r="H139" s="55" t="s">
        <v>141</v>
      </c>
      <c r="I139" s="55">
        <v>2</v>
      </c>
      <c r="J139" s="58"/>
      <c r="K139" s="58"/>
    </row>
    <row r="140" spans="1:52" s="54" customFormat="1" x14ac:dyDescent="0.25">
      <c r="A140" s="74"/>
      <c r="B140" s="74"/>
      <c r="C140" s="91"/>
      <c r="D140" s="50" t="s">
        <v>2070</v>
      </c>
      <c r="E140" s="50" t="s">
        <v>931</v>
      </c>
      <c r="F140" s="51" t="s">
        <v>98</v>
      </c>
      <c r="G140" s="52" t="s">
        <v>132</v>
      </c>
      <c r="H140" s="50" t="s">
        <v>141</v>
      </c>
      <c r="I140" s="50">
        <v>1</v>
      </c>
      <c r="J140" s="53"/>
      <c r="K140" s="53"/>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row>
    <row r="141" spans="1:52" x14ac:dyDescent="0.25">
      <c r="C141" s="55"/>
      <c r="D141" s="55" t="s">
        <v>2070</v>
      </c>
      <c r="E141" s="55" t="s">
        <v>932</v>
      </c>
      <c r="F141" s="56" t="s">
        <v>99</v>
      </c>
      <c r="G141" s="57" t="s">
        <v>131</v>
      </c>
      <c r="H141" s="55" t="s">
        <v>141</v>
      </c>
      <c r="I141" s="55">
        <v>1</v>
      </c>
      <c r="J141" s="58"/>
      <c r="K141" s="58"/>
    </row>
    <row r="142" spans="1:52" s="54" customFormat="1" x14ac:dyDescent="0.25">
      <c r="A142" s="74"/>
      <c r="B142" s="74"/>
      <c r="C142" s="91"/>
      <c r="D142" s="50" t="s">
        <v>2070</v>
      </c>
      <c r="E142" s="50" t="s">
        <v>933</v>
      </c>
      <c r="F142" s="51" t="s">
        <v>99</v>
      </c>
      <c r="G142" s="52" t="s">
        <v>132</v>
      </c>
      <c r="H142" s="50" t="s">
        <v>141</v>
      </c>
      <c r="I142" s="50">
        <v>1</v>
      </c>
      <c r="J142" s="53"/>
      <c r="K142" s="53"/>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row>
    <row r="143" spans="1:52" x14ac:dyDescent="0.25">
      <c r="C143" s="55"/>
      <c r="D143" s="55" t="s">
        <v>2070</v>
      </c>
      <c r="E143" s="55" t="s">
        <v>934</v>
      </c>
      <c r="F143" s="56" t="s">
        <v>100</v>
      </c>
      <c r="G143" s="57" t="s">
        <v>131</v>
      </c>
      <c r="H143" s="55" t="s">
        <v>141</v>
      </c>
      <c r="I143" s="55">
        <v>1</v>
      </c>
      <c r="J143" s="58"/>
      <c r="K143" s="58"/>
    </row>
    <row r="144" spans="1:52" s="54" customFormat="1" x14ac:dyDescent="0.25">
      <c r="A144" s="74"/>
      <c r="B144" s="74"/>
      <c r="C144" s="91"/>
      <c r="D144" s="50" t="s">
        <v>2070</v>
      </c>
      <c r="E144" s="50" t="s">
        <v>935</v>
      </c>
      <c r="F144" s="51" t="s">
        <v>100</v>
      </c>
      <c r="G144" s="52" t="s">
        <v>132</v>
      </c>
      <c r="H144" s="50" t="s">
        <v>141</v>
      </c>
      <c r="I144" s="50">
        <v>1</v>
      </c>
      <c r="J144" s="53"/>
      <c r="K144" s="53"/>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row>
    <row r="145" spans="1:52" x14ac:dyDescent="0.25">
      <c r="C145" s="55"/>
      <c r="D145" s="55" t="s">
        <v>2070</v>
      </c>
      <c r="E145" s="55" t="s">
        <v>936</v>
      </c>
      <c r="F145" s="56" t="s">
        <v>101</v>
      </c>
      <c r="G145" s="57" t="s">
        <v>131</v>
      </c>
      <c r="H145" s="55" t="s">
        <v>141</v>
      </c>
      <c r="I145" s="55">
        <v>2248</v>
      </c>
      <c r="J145" s="58"/>
      <c r="K145" s="58"/>
    </row>
    <row r="146" spans="1:52" s="54" customFormat="1" x14ac:dyDescent="0.25">
      <c r="A146" s="74"/>
      <c r="B146" s="74"/>
      <c r="C146" s="91"/>
      <c r="D146" s="50" t="s">
        <v>2070</v>
      </c>
      <c r="E146" s="50" t="s">
        <v>937</v>
      </c>
      <c r="F146" s="51" t="s">
        <v>102</v>
      </c>
      <c r="G146" s="52" t="s">
        <v>131</v>
      </c>
      <c r="H146" s="50" t="s">
        <v>141</v>
      </c>
      <c r="I146" s="50">
        <v>272</v>
      </c>
      <c r="J146" s="53"/>
      <c r="K146" s="53"/>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row>
    <row r="147" spans="1:52" x14ac:dyDescent="0.25">
      <c r="C147" s="55"/>
      <c r="D147" s="55" t="s">
        <v>2070</v>
      </c>
      <c r="E147" s="55" t="s">
        <v>938</v>
      </c>
      <c r="F147" s="56" t="s">
        <v>103</v>
      </c>
      <c r="G147" s="57" t="s">
        <v>131</v>
      </c>
      <c r="H147" s="55" t="s">
        <v>141</v>
      </c>
      <c r="I147" s="55">
        <v>205</v>
      </c>
      <c r="J147" s="58"/>
      <c r="K147" s="58"/>
    </row>
    <row r="148" spans="1:52" s="54" customFormat="1" x14ac:dyDescent="0.25">
      <c r="A148" s="74"/>
      <c r="B148" s="74"/>
      <c r="C148" s="91"/>
      <c r="D148" s="50" t="s">
        <v>2070</v>
      </c>
      <c r="E148" s="50" t="s">
        <v>939</v>
      </c>
      <c r="F148" s="51" t="s">
        <v>104</v>
      </c>
      <c r="G148" s="52" t="s">
        <v>131</v>
      </c>
      <c r="H148" s="50" t="s">
        <v>141</v>
      </c>
      <c r="I148" s="50">
        <v>54</v>
      </c>
      <c r="J148" s="53"/>
      <c r="K148" s="53"/>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row>
    <row r="149" spans="1:52" x14ac:dyDescent="0.25">
      <c r="C149" s="55"/>
      <c r="D149" s="55" t="s">
        <v>2070</v>
      </c>
      <c r="E149" s="55" t="s">
        <v>940</v>
      </c>
      <c r="F149" s="56" t="s">
        <v>105</v>
      </c>
      <c r="G149" s="57" t="s">
        <v>132</v>
      </c>
      <c r="H149" s="55" t="s">
        <v>141</v>
      </c>
      <c r="I149" s="55">
        <v>11</v>
      </c>
      <c r="J149" s="58"/>
      <c r="K149" s="58"/>
    </row>
    <row r="150" spans="1:52" s="54" customFormat="1" x14ac:dyDescent="0.25">
      <c r="A150" s="74"/>
      <c r="B150" s="74"/>
      <c r="C150" s="91"/>
      <c r="D150" s="50" t="s">
        <v>2070</v>
      </c>
      <c r="E150" s="50" t="s">
        <v>941</v>
      </c>
      <c r="F150" s="51" t="s">
        <v>106</v>
      </c>
      <c r="G150" s="52" t="s">
        <v>132</v>
      </c>
      <c r="H150" s="50" t="s">
        <v>141</v>
      </c>
      <c r="I150" s="50">
        <v>10</v>
      </c>
      <c r="J150" s="53"/>
      <c r="K150" s="53"/>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row>
    <row r="151" spans="1:52" x14ac:dyDescent="0.25">
      <c r="C151" s="55"/>
      <c r="D151" s="55" t="s">
        <v>2070</v>
      </c>
      <c r="E151" s="55" t="s">
        <v>942</v>
      </c>
      <c r="F151" s="56" t="s">
        <v>107</v>
      </c>
      <c r="G151" s="57" t="s">
        <v>131</v>
      </c>
      <c r="H151" s="55" t="s">
        <v>140</v>
      </c>
      <c r="I151" s="55">
        <v>219608</v>
      </c>
      <c r="J151" s="58"/>
      <c r="K151" s="58"/>
    </row>
    <row r="152" spans="1:52" s="54" customFormat="1" ht="30" x14ac:dyDescent="0.25">
      <c r="A152" s="74"/>
      <c r="B152" s="74"/>
      <c r="C152" s="91"/>
      <c r="D152" s="50" t="s">
        <v>2070</v>
      </c>
      <c r="E152" s="50" t="s">
        <v>943</v>
      </c>
      <c r="F152" s="51" t="s">
        <v>108</v>
      </c>
      <c r="G152" s="52" t="s">
        <v>131</v>
      </c>
      <c r="H152" s="50" t="s">
        <v>134</v>
      </c>
      <c r="I152" s="50">
        <v>2185</v>
      </c>
      <c r="J152" s="53"/>
      <c r="K152" s="53"/>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row>
    <row r="153" spans="1:52" ht="30" x14ac:dyDescent="0.25">
      <c r="C153" s="55"/>
      <c r="D153" s="55" t="s">
        <v>2070</v>
      </c>
      <c r="E153" s="55" t="s">
        <v>944</v>
      </c>
      <c r="F153" s="56" t="s">
        <v>108</v>
      </c>
      <c r="G153" s="57" t="s">
        <v>132</v>
      </c>
      <c r="H153" s="55" t="s">
        <v>134</v>
      </c>
      <c r="I153" s="55">
        <v>448</v>
      </c>
      <c r="J153" s="58"/>
      <c r="K153" s="58"/>
    </row>
    <row r="154" spans="1:52" s="54" customFormat="1" x14ac:dyDescent="0.25">
      <c r="A154" s="74"/>
      <c r="B154" s="74"/>
      <c r="C154" s="91"/>
      <c r="D154" s="50" t="s">
        <v>2070</v>
      </c>
      <c r="E154" s="50" t="s">
        <v>945</v>
      </c>
      <c r="F154" s="51" t="s">
        <v>109</v>
      </c>
      <c r="G154" s="52" t="s">
        <v>131</v>
      </c>
      <c r="H154" s="50" t="s">
        <v>141</v>
      </c>
      <c r="I154" s="50">
        <v>18</v>
      </c>
      <c r="J154" s="53"/>
      <c r="K154" s="53"/>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row>
    <row r="155" spans="1:52" x14ac:dyDescent="0.25">
      <c r="C155" s="55"/>
      <c r="D155" s="55" t="s">
        <v>2070</v>
      </c>
      <c r="E155" s="55" t="s">
        <v>946</v>
      </c>
      <c r="F155" s="56" t="s">
        <v>110</v>
      </c>
      <c r="G155" s="57" t="s">
        <v>131</v>
      </c>
      <c r="H155" s="55" t="s">
        <v>141</v>
      </c>
      <c r="I155" s="55">
        <v>32</v>
      </c>
      <c r="J155" s="58"/>
      <c r="K155" s="58"/>
    </row>
    <row r="156" spans="1:52" s="54" customFormat="1" x14ac:dyDescent="0.25">
      <c r="A156" s="74"/>
      <c r="B156" s="74"/>
      <c r="C156" s="91"/>
      <c r="D156" s="50" t="s">
        <v>2070</v>
      </c>
      <c r="E156" s="50" t="s">
        <v>947</v>
      </c>
      <c r="F156" s="51" t="s">
        <v>111</v>
      </c>
      <c r="G156" s="52" t="s">
        <v>131</v>
      </c>
      <c r="H156" s="50" t="s">
        <v>141</v>
      </c>
      <c r="I156" s="50">
        <v>2</v>
      </c>
      <c r="J156" s="53"/>
      <c r="K156" s="53"/>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row>
    <row r="157" spans="1:52" x14ac:dyDescent="0.25">
      <c r="C157" s="55"/>
      <c r="D157" s="55" t="s">
        <v>2070</v>
      </c>
      <c r="E157" s="55" t="s">
        <v>948</v>
      </c>
      <c r="F157" s="56" t="s">
        <v>112</v>
      </c>
      <c r="G157" s="57" t="s">
        <v>131</v>
      </c>
      <c r="H157" s="55" t="s">
        <v>141</v>
      </c>
      <c r="I157" s="55">
        <v>15</v>
      </c>
      <c r="J157" s="58"/>
      <c r="K157" s="58"/>
    </row>
    <row r="158" spans="1:52" s="54" customFormat="1" x14ac:dyDescent="0.25">
      <c r="A158" s="74"/>
      <c r="B158" s="74"/>
      <c r="C158" s="91"/>
      <c r="D158" s="50" t="s">
        <v>2070</v>
      </c>
      <c r="E158" s="50" t="s">
        <v>949</v>
      </c>
      <c r="F158" s="51" t="s">
        <v>113</v>
      </c>
      <c r="G158" s="52" t="s">
        <v>131</v>
      </c>
      <c r="H158" s="50" t="s">
        <v>141</v>
      </c>
      <c r="I158" s="50">
        <v>8</v>
      </c>
      <c r="J158" s="53"/>
      <c r="K158" s="53"/>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row>
    <row r="159" spans="1:52" x14ac:dyDescent="0.25">
      <c r="C159" s="55"/>
      <c r="D159" s="55" t="s">
        <v>2070</v>
      </c>
      <c r="E159" s="55" t="s">
        <v>950</v>
      </c>
      <c r="F159" s="56" t="s">
        <v>114</v>
      </c>
      <c r="G159" s="57" t="s">
        <v>131</v>
      </c>
      <c r="H159" s="55" t="s">
        <v>141</v>
      </c>
      <c r="I159" s="55">
        <v>3</v>
      </c>
      <c r="J159" s="58"/>
      <c r="K159" s="58"/>
    </row>
    <row r="160" spans="1:52" s="54" customFormat="1" x14ac:dyDescent="0.25">
      <c r="A160" s="74"/>
      <c r="B160" s="74"/>
      <c r="C160" s="91"/>
      <c r="D160" s="50" t="s">
        <v>2070</v>
      </c>
      <c r="E160" s="50" t="s">
        <v>951</v>
      </c>
      <c r="F160" s="51" t="s">
        <v>115</v>
      </c>
      <c r="G160" s="52" t="s">
        <v>131</v>
      </c>
      <c r="H160" s="50" t="s">
        <v>141</v>
      </c>
      <c r="I160" s="50">
        <v>8</v>
      </c>
      <c r="J160" s="53"/>
      <c r="K160" s="53"/>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row>
    <row r="161" spans="1:52" x14ac:dyDescent="0.25">
      <c r="C161" s="55"/>
      <c r="D161" s="55" t="s">
        <v>2070</v>
      </c>
      <c r="E161" s="55" t="s">
        <v>952</v>
      </c>
      <c r="F161" s="56" t="s">
        <v>116</v>
      </c>
      <c r="G161" s="57" t="s">
        <v>131</v>
      </c>
      <c r="H161" s="55" t="s">
        <v>141</v>
      </c>
      <c r="I161" s="55">
        <v>25</v>
      </c>
      <c r="J161" s="58"/>
      <c r="K161" s="58"/>
    </row>
    <row r="162" spans="1:52" s="54" customFormat="1" x14ac:dyDescent="0.25">
      <c r="A162" s="74"/>
      <c r="B162" s="74"/>
      <c r="C162" s="91"/>
      <c r="D162" s="50" t="s">
        <v>2070</v>
      </c>
      <c r="E162" s="50" t="s">
        <v>953</v>
      </c>
      <c r="F162" s="51" t="s">
        <v>117</v>
      </c>
      <c r="G162" s="52" t="s">
        <v>131</v>
      </c>
      <c r="H162" s="50" t="s">
        <v>134</v>
      </c>
      <c r="I162" s="50">
        <v>196</v>
      </c>
      <c r="J162" s="53"/>
      <c r="K162" s="53"/>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row>
    <row r="163" spans="1:52" x14ac:dyDescent="0.25">
      <c r="C163" s="55"/>
      <c r="D163" s="55" t="s">
        <v>2070</v>
      </c>
      <c r="E163" s="55" t="s">
        <v>954</v>
      </c>
      <c r="F163" s="56" t="s">
        <v>118</v>
      </c>
      <c r="G163" s="57" t="s">
        <v>131</v>
      </c>
      <c r="H163" s="55" t="s">
        <v>141</v>
      </c>
      <c r="I163" s="55">
        <v>3623</v>
      </c>
      <c r="J163" s="58"/>
      <c r="K163" s="58"/>
    </row>
    <row r="164" spans="1:52" s="54" customFormat="1" x14ac:dyDescent="0.25">
      <c r="A164" s="74"/>
      <c r="B164" s="74"/>
      <c r="C164" s="91"/>
      <c r="D164" s="50" t="s">
        <v>2070</v>
      </c>
      <c r="E164" s="50" t="s">
        <v>955</v>
      </c>
      <c r="F164" s="51" t="s">
        <v>119</v>
      </c>
      <c r="G164" s="52" t="s">
        <v>131</v>
      </c>
      <c r="H164" s="50" t="s">
        <v>140</v>
      </c>
      <c r="I164" s="50">
        <v>2895</v>
      </c>
      <c r="J164" s="53"/>
      <c r="K164" s="53"/>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row>
    <row r="165" spans="1:52" x14ac:dyDescent="0.25">
      <c r="C165" s="55"/>
      <c r="D165" s="55" t="s">
        <v>2070</v>
      </c>
      <c r="E165" s="55" t="s">
        <v>956</v>
      </c>
      <c r="F165" s="56" t="s">
        <v>120</v>
      </c>
      <c r="G165" s="57" t="s">
        <v>131</v>
      </c>
      <c r="H165" s="55" t="s">
        <v>140</v>
      </c>
      <c r="I165" s="55">
        <v>28954</v>
      </c>
      <c r="J165" s="58"/>
      <c r="K165" s="58"/>
    </row>
    <row r="166" spans="1:52" s="54" customFormat="1" x14ac:dyDescent="0.25">
      <c r="A166" s="74"/>
      <c r="B166" s="74"/>
      <c r="C166" s="91"/>
      <c r="D166" s="50" t="s">
        <v>2070</v>
      </c>
      <c r="E166" s="50" t="s">
        <v>957</v>
      </c>
      <c r="F166" s="51" t="s">
        <v>121</v>
      </c>
      <c r="G166" s="52" t="s">
        <v>131</v>
      </c>
      <c r="H166" s="50" t="s">
        <v>141</v>
      </c>
      <c r="I166" s="50">
        <v>1</v>
      </c>
      <c r="J166" s="53"/>
      <c r="K166" s="53"/>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row>
    <row r="167" spans="1:52" x14ac:dyDescent="0.25">
      <c r="C167" s="55"/>
      <c r="D167" s="55" t="s">
        <v>2070</v>
      </c>
      <c r="E167" s="55" t="s">
        <v>958</v>
      </c>
      <c r="F167" s="56" t="s">
        <v>122</v>
      </c>
      <c r="G167" s="57" t="s">
        <v>131</v>
      </c>
      <c r="H167" s="55" t="s">
        <v>141</v>
      </c>
      <c r="I167" s="55">
        <v>1</v>
      </c>
      <c r="J167" s="58"/>
      <c r="K167" s="58"/>
    </row>
    <row r="168" spans="1:52" s="54" customFormat="1" x14ac:dyDescent="0.25">
      <c r="A168" s="74"/>
      <c r="B168" s="74"/>
      <c r="C168" s="91"/>
      <c r="D168" s="50" t="s">
        <v>2070</v>
      </c>
      <c r="E168" s="50" t="s">
        <v>959</v>
      </c>
      <c r="F168" s="51" t="s">
        <v>123</v>
      </c>
      <c r="G168" s="52" t="s">
        <v>131</v>
      </c>
      <c r="H168" s="50" t="s">
        <v>141</v>
      </c>
      <c r="I168" s="50">
        <v>1</v>
      </c>
      <c r="J168" s="53"/>
      <c r="K168" s="53"/>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row>
    <row r="169" spans="1:52" x14ac:dyDescent="0.25">
      <c r="C169" s="55"/>
      <c r="D169" s="55" t="s">
        <v>2070</v>
      </c>
      <c r="E169" s="55" t="s">
        <v>960</v>
      </c>
      <c r="F169" s="56" t="s">
        <v>124</v>
      </c>
      <c r="G169" s="57" t="s">
        <v>131</v>
      </c>
      <c r="H169" s="55" t="s">
        <v>141</v>
      </c>
      <c r="I169" s="55">
        <v>4</v>
      </c>
      <c r="J169" s="58"/>
      <c r="K169" s="58"/>
    </row>
    <row r="170" spans="1:52" s="54" customFormat="1" x14ac:dyDescent="0.25">
      <c r="A170" s="74"/>
      <c r="B170" s="74"/>
      <c r="C170" s="91"/>
      <c r="D170" s="50" t="s">
        <v>2070</v>
      </c>
      <c r="E170" s="50" t="s">
        <v>961</v>
      </c>
      <c r="F170" s="51" t="s">
        <v>125</v>
      </c>
      <c r="G170" s="52" t="s">
        <v>131</v>
      </c>
      <c r="H170" s="50" t="s">
        <v>141</v>
      </c>
      <c r="I170" s="50">
        <v>1</v>
      </c>
      <c r="J170" s="53"/>
      <c r="K170" s="53"/>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row>
    <row r="171" spans="1:52" x14ac:dyDescent="0.25">
      <c r="C171" s="55"/>
      <c r="D171" s="55" t="s">
        <v>2070</v>
      </c>
      <c r="E171" s="55" t="s">
        <v>962</v>
      </c>
      <c r="F171" s="56" t="s">
        <v>126</v>
      </c>
      <c r="G171" s="57" t="s">
        <v>131</v>
      </c>
      <c r="H171" s="55" t="s">
        <v>141</v>
      </c>
      <c r="I171" s="55">
        <v>1</v>
      </c>
      <c r="J171" s="58"/>
      <c r="K171" s="58"/>
    </row>
    <row r="172" spans="1:52" s="54" customFormat="1" x14ac:dyDescent="0.25">
      <c r="A172" s="74"/>
      <c r="B172" s="74"/>
      <c r="C172" s="91"/>
      <c r="D172" s="50" t="s">
        <v>2070</v>
      </c>
      <c r="E172" s="50" t="s">
        <v>963</v>
      </c>
      <c r="F172" s="51" t="s">
        <v>127</v>
      </c>
      <c r="G172" s="52" t="s">
        <v>131</v>
      </c>
      <c r="H172" s="50" t="s">
        <v>141</v>
      </c>
      <c r="I172" s="50">
        <v>1</v>
      </c>
      <c r="J172" s="53"/>
      <c r="K172" s="53"/>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row>
    <row r="173" spans="1:52" x14ac:dyDescent="0.25">
      <c r="C173" s="55"/>
      <c r="D173" s="55" t="s">
        <v>2070</v>
      </c>
      <c r="E173" s="55" t="s">
        <v>964</v>
      </c>
      <c r="F173" s="56" t="s">
        <v>128</v>
      </c>
      <c r="G173" s="57" t="s">
        <v>132</v>
      </c>
      <c r="H173" s="55" t="s">
        <v>141</v>
      </c>
      <c r="I173" s="55">
        <v>1</v>
      </c>
      <c r="J173" s="58"/>
      <c r="K173" s="58"/>
    </row>
    <row r="174" spans="1:52" s="54" customFormat="1" x14ac:dyDescent="0.25">
      <c r="A174" s="74"/>
      <c r="B174" s="74"/>
      <c r="C174" s="91"/>
      <c r="D174" s="50" t="s">
        <v>2070</v>
      </c>
      <c r="E174" s="50" t="s">
        <v>965</v>
      </c>
      <c r="F174" s="51" t="s">
        <v>129</v>
      </c>
      <c r="G174" s="52" t="s">
        <v>131</v>
      </c>
      <c r="H174" s="50" t="s">
        <v>141</v>
      </c>
      <c r="I174" s="50">
        <v>1</v>
      </c>
      <c r="J174" s="53"/>
      <c r="K174" s="53"/>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row>
    <row r="175" spans="1:52" x14ac:dyDescent="0.25">
      <c r="C175" s="55"/>
      <c r="D175" s="55" t="s">
        <v>2070</v>
      </c>
      <c r="E175" s="55" t="s">
        <v>966</v>
      </c>
      <c r="F175" s="56" t="s">
        <v>129</v>
      </c>
      <c r="G175" s="57" t="s">
        <v>132</v>
      </c>
      <c r="H175" s="55" t="s">
        <v>141</v>
      </c>
      <c r="I175" s="55">
        <v>1</v>
      </c>
      <c r="J175" s="58"/>
      <c r="K175" s="58"/>
    </row>
    <row r="176" spans="1:52" s="54" customFormat="1" x14ac:dyDescent="0.25">
      <c r="A176" s="74"/>
      <c r="B176" s="74"/>
      <c r="C176" s="91"/>
      <c r="D176" s="50" t="s">
        <v>2070</v>
      </c>
      <c r="E176" s="50" t="s">
        <v>967</v>
      </c>
      <c r="F176" s="51" t="s">
        <v>130</v>
      </c>
      <c r="G176" s="52" t="s">
        <v>131</v>
      </c>
      <c r="H176" s="50" t="s">
        <v>141</v>
      </c>
      <c r="I176" s="50">
        <v>1</v>
      </c>
      <c r="J176" s="53"/>
      <c r="K176" s="53"/>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row>
    <row r="177" spans="1:52" x14ac:dyDescent="0.25">
      <c r="C177" s="55"/>
      <c r="D177" s="55" t="s">
        <v>2070</v>
      </c>
      <c r="E177" s="55" t="s">
        <v>968</v>
      </c>
      <c r="F177" s="56" t="s">
        <v>130</v>
      </c>
      <c r="G177" s="57" t="s">
        <v>132</v>
      </c>
      <c r="H177" s="55" t="s">
        <v>141</v>
      </c>
      <c r="I177" s="55">
        <v>1</v>
      </c>
      <c r="J177" s="58"/>
      <c r="K177" s="58"/>
    </row>
    <row r="178" spans="1:52" x14ac:dyDescent="0.25">
      <c r="C178" s="55"/>
      <c r="D178" s="55"/>
      <c r="E178" s="55"/>
      <c r="F178" s="56"/>
      <c r="G178" s="57"/>
      <c r="H178" s="55"/>
      <c r="I178" s="55"/>
      <c r="J178" s="58"/>
      <c r="K178" s="58"/>
    </row>
    <row r="179" spans="1:52" s="49" customFormat="1" x14ac:dyDescent="0.25">
      <c r="A179" s="76"/>
      <c r="B179" s="76"/>
      <c r="C179" s="59"/>
      <c r="D179" s="59"/>
      <c r="E179" s="59"/>
      <c r="F179" s="60" t="s">
        <v>1326</v>
      </c>
      <c r="G179" s="61"/>
      <c r="H179" s="61"/>
      <c r="I179" s="61"/>
      <c r="J179" s="61" t="s">
        <v>4</v>
      </c>
      <c r="K179" s="62">
        <f>K180+K182+K297+K539+K604+K704+K761+K779+K800</f>
        <v>0</v>
      </c>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row>
    <row r="180" spans="1:52" s="54" customFormat="1" x14ac:dyDescent="0.25">
      <c r="A180" s="74"/>
      <c r="B180" s="74"/>
      <c r="C180" s="50"/>
      <c r="D180" s="50"/>
      <c r="E180" s="50">
        <v>1</v>
      </c>
      <c r="F180" s="31" t="s">
        <v>796</v>
      </c>
      <c r="G180" s="52"/>
      <c r="H180" s="52"/>
      <c r="I180" s="52"/>
      <c r="J180" s="53"/>
      <c r="K180" s="53">
        <f>SUM(K181)</f>
        <v>0</v>
      </c>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row>
    <row r="181" spans="1:52" ht="30" x14ac:dyDescent="0.25">
      <c r="C181" s="55" t="s">
        <v>1765</v>
      </c>
      <c r="D181" s="55" t="s">
        <v>1766</v>
      </c>
      <c r="E181" s="55" t="s">
        <v>969</v>
      </c>
      <c r="F181" s="32" t="s">
        <v>142</v>
      </c>
      <c r="G181" s="57"/>
      <c r="H181" s="33" t="s">
        <v>805</v>
      </c>
      <c r="I181" s="33">
        <v>12</v>
      </c>
      <c r="J181" s="34"/>
      <c r="K181" s="34"/>
    </row>
    <row r="182" spans="1:52" s="54" customFormat="1" x14ac:dyDescent="0.25">
      <c r="A182" s="74"/>
      <c r="B182" s="74"/>
      <c r="C182" s="50"/>
      <c r="D182" s="50"/>
      <c r="E182" s="50">
        <v>2</v>
      </c>
      <c r="F182" s="31" t="s">
        <v>797</v>
      </c>
      <c r="G182" s="52"/>
      <c r="H182" s="35"/>
      <c r="I182" s="35"/>
      <c r="J182" s="36"/>
      <c r="K182" s="53"/>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row>
    <row r="183" spans="1:52" x14ac:dyDescent="0.25">
      <c r="C183" s="89" t="s">
        <v>1767</v>
      </c>
      <c r="D183" s="55" t="s">
        <v>2071</v>
      </c>
      <c r="E183" s="55" t="s">
        <v>970</v>
      </c>
      <c r="F183" s="32" t="s">
        <v>146</v>
      </c>
      <c r="G183" s="57"/>
      <c r="H183" s="33" t="s">
        <v>2</v>
      </c>
      <c r="I183" s="33">
        <v>550</v>
      </c>
      <c r="J183" s="34"/>
      <c r="K183" s="34"/>
    </row>
    <row r="184" spans="1:52" s="64" customFormat="1" x14ac:dyDescent="0.25">
      <c r="A184" s="74"/>
      <c r="B184" s="74"/>
      <c r="C184" s="92" t="s">
        <v>1768</v>
      </c>
      <c r="D184" s="65" t="s">
        <v>2071</v>
      </c>
      <c r="E184" s="65" t="s">
        <v>972</v>
      </c>
      <c r="F184" s="37" t="s">
        <v>147</v>
      </c>
      <c r="G184" s="63"/>
      <c r="H184" s="38" t="s">
        <v>2</v>
      </c>
      <c r="I184" s="38">
        <v>45</v>
      </c>
      <c r="J184" s="39"/>
      <c r="K184" s="39"/>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row>
    <row r="185" spans="1:52" x14ac:dyDescent="0.25">
      <c r="C185" s="89" t="s">
        <v>1769</v>
      </c>
      <c r="D185" s="55" t="s">
        <v>2071</v>
      </c>
      <c r="E185" s="55" t="s">
        <v>973</v>
      </c>
      <c r="F185" s="32" t="s">
        <v>148</v>
      </c>
      <c r="G185" s="57"/>
      <c r="H185" s="33" t="s">
        <v>2</v>
      </c>
      <c r="I185" s="33">
        <v>180</v>
      </c>
      <c r="J185" s="34"/>
      <c r="K185" s="34"/>
    </row>
    <row r="186" spans="1:52" s="64" customFormat="1" x14ac:dyDescent="0.25">
      <c r="A186" s="74"/>
      <c r="B186" s="74"/>
      <c r="C186" s="92" t="s">
        <v>1770</v>
      </c>
      <c r="D186" s="65" t="s">
        <v>2071</v>
      </c>
      <c r="E186" s="65" t="s">
        <v>974</v>
      </c>
      <c r="F186" s="37" t="s">
        <v>149</v>
      </c>
      <c r="G186" s="63"/>
      <c r="H186" s="38" t="s">
        <v>2</v>
      </c>
      <c r="I186" s="38">
        <v>15</v>
      </c>
      <c r="J186" s="39"/>
      <c r="K186" s="39"/>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row>
    <row r="187" spans="1:52" x14ac:dyDescent="0.25">
      <c r="C187" s="89" t="s">
        <v>1771</v>
      </c>
      <c r="D187" s="55" t="s">
        <v>2071</v>
      </c>
      <c r="E187" s="55" t="s">
        <v>1365</v>
      </c>
      <c r="F187" s="32" t="s">
        <v>150</v>
      </c>
      <c r="G187" s="57"/>
      <c r="H187" s="33" t="s">
        <v>2</v>
      </c>
      <c r="I187" s="33">
        <v>24</v>
      </c>
      <c r="J187" s="34"/>
      <c r="K187" s="34"/>
    </row>
    <row r="188" spans="1:52" s="64" customFormat="1" x14ac:dyDescent="0.25">
      <c r="A188" s="74"/>
      <c r="B188" s="74"/>
      <c r="C188" s="92" t="s">
        <v>1772</v>
      </c>
      <c r="D188" s="65" t="s">
        <v>2071</v>
      </c>
      <c r="E188" s="65" t="s">
        <v>1366</v>
      </c>
      <c r="F188" s="37" t="s">
        <v>151</v>
      </c>
      <c r="G188" s="63"/>
      <c r="H188" s="38" t="s">
        <v>2</v>
      </c>
      <c r="I188" s="38">
        <v>4</v>
      </c>
      <c r="J188" s="39"/>
      <c r="K188" s="39"/>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row>
    <row r="189" spans="1:52" x14ac:dyDescent="0.25">
      <c r="C189" s="89" t="s">
        <v>1773</v>
      </c>
      <c r="D189" s="55" t="s">
        <v>2071</v>
      </c>
      <c r="E189" s="55" t="s">
        <v>1367</v>
      </c>
      <c r="F189" s="32" t="s">
        <v>152</v>
      </c>
      <c r="G189" s="57"/>
      <c r="H189" s="33" t="s">
        <v>2</v>
      </c>
      <c r="I189" s="33">
        <v>12</v>
      </c>
      <c r="J189" s="34"/>
      <c r="K189" s="34"/>
    </row>
    <row r="190" spans="1:52" s="64" customFormat="1" x14ac:dyDescent="0.25">
      <c r="A190" s="74"/>
      <c r="B190" s="74"/>
      <c r="C190" s="92" t="s">
        <v>1774</v>
      </c>
      <c r="D190" s="65" t="s">
        <v>2071</v>
      </c>
      <c r="E190" s="65" t="s">
        <v>1368</v>
      </c>
      <c r="F190" s="37" t="s">
        <v>153</v>
      </c>
      <c r="G190" s="63"/>
      <c r="H190" s="38" t="s">
        <v>2</v>
      </c>
      <c r="I190" s="38">
        <v>2</v>
      </c>
      <c r="J190" s="39"/>
      <c r="K190" s="39"/>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row>
    <row r="191" spans="1:52" x14ac:dyDescent="0.25">
      <c r="C191" s="89" t="s">
        <v>1775</v>
      </c>
      <c r="D191" s="55" t="s">
        <v>2071</v>
      </c>
      <c r="E191" s="55" t="s">
        <v>1369</v>
      </c>
      <c r="F191" s="32" t="s">
        <v>154</v>
      </c>
      <c r="G191" s="57"/>
      <c r="H191" s="33" t="s">
        <v>2</v>
      </c>
      <c r="I191" s="33">
        <v>100</v>
      </c>
      <c r="J191" s="34"/>
      <c r="K191" s="34"/>
    </row>
    <row r="192" spans="1:52" s="64" customFormat="1" x14ac:dyDescent="0.25">
      <c r="A192" s="74"/>
      <c r="B192" s="74"/>
      <c r="C192" s="92" t="s">
        <v>1776</v>
      </c>
      <c r="D192" s="65" t="s">
        <v>2071</v>
      </c>
      <c r="E192" s="65" t="s">
        <v>1370</v>
      </c>
      <c r="F192" s="37" t="s">
        <v>155</v>
      </c>
      <c r="G192" s="63"/>
      <c r="H192" s="38" t="s">
        <v>2</v>
      </c>
      <c r="I192" s="38">
        <v>10</v>
      </c>
      <c r="J192" s="39"/>
      <c r="K192" s="39"/>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row>
    <row r="193" spans="1:52" x14ac:dyDescent="0.25">
      <c r="C193" s="89" t="s">
        <v>1777</v>
      </c>
      <c r="D193" s="55" t="s">
        <v>2071</v>
      </c>
      <c r="E193" s="55" t="s">
        <v>1371</v>
      </c>
      <c r="F193" s="32" t="s">
        <v>156</v>
      </c>
      <c r="G193" s="57"/>
      <c r="H193" s="33" t="s">
        <v>2</v>
      </c>
      <c r="I193" s="33">
        <v>250</v>
      </c>
      <c r="J193" s="34"/>
      <c r="K193" s="34"/>
    </row>
    <row r="194" spans="1:52" s="64" customFormat="1" x14ac:dyDescent="0.25">
      <c r="A194" s="74"/>
      <c r="B194" s="74"/>
      <c r="C194" s="92" t="s">
        <v>1778</v>
      </c>
      <c r="D194" s="65" t="s">
        <v>2071</v>
      </c>
      <c r="E194" s="65" t="s">
        <v>1372</v>
      </c>
      <c r="F194" s="37" t="s">
        <v>157</v>
      </c>
      <c r="G194" s="63"/>
      <c r="H194" s="38" t="s">
        <v>2</v>
      </c>
      <c r="I194" s="38">
        <v>20</v>
      </c>
      <c r="J194" s="39"/>
      <c r="K194" s="39"/>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row>
    <row r="195" spans="1:52" x14ac:dyDescent="0.25">
      <c r="C195" s="89" t="s">
        <v>1779</v>
      </c>
      <c r="D195" s="55" t="s">
        <v>2071</v>
      </c>
      <c r="E195" s="55" t="s">
        <v>1373</v>
      </c>
      <c r="F195" s="32" t="s">
        <v>158</v>
      </c>
      <c r="G195" s="57"/>
      <c r="H195" s="33" t="s">
        <v>2</v>
      </c>
      <c r="I195" s="33">
        <v>250</v>
      </c>
      <c r="J195" s="34"/>
      <c r="K195" s="34"/>
    </row>
    <row r="196" spans="1:52" s="64" customFormat="1" x14ac:dyDescent="0.25">
      <c r="A196" s="74"/>
      <c r="B196" s="74"/>
      <c r="C196" s="92" t="s">
        <v>1780</v>
      </c>
      <c r="D196" s="65" t="s">
        <v>2071</v>
      </c>
      <c r="E196" s="65" t="s">
        <v>1374</v>
      </c>
      <c r="F196" s="37" t="s">
        <v>159</v>
      </c>
      <c r="G196" s="63"/>
      <c r="H196" s="38" t="s">
        <v>2</v>
      </c>
      <c r="I196" s="38">
        <v>30</v>
      </c>
      <c r="J196" s="39"/>
      <c r="K196" s="39"/>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row>
    <row r="197" spans="1:52" x14ac:dyDescent="0.25">
      <c r="C197" s="89" t="s">
        <v>1781</v>
      </c>
      <c r="D197" s="55" t="s">
        <v>2071</v>
      </c>
      <c r="E197" s="55" t="s">
        <v>1375</v>
      </c>
      <c r="F197" s="32" t="s">
        <v>160</v>
      </c>
      <c r="G197" s="57"/>
      <c r="H197" s="33" t="s">
        <v>2</v>
      </c>
      <c r="I197" s="33">
        <v>20</v>
      </c>
      <c r="J197" s="34"/>
      <c r="K197" s="34"/>
    </row>
    <row r="198" spans="1:52" s="64" customFormat="1" x14ac:dyDescent="0.25">
      <c r="A198" s="74"/>
      <c r="B198" s="74"/>
      <c r="C198" s="92" t="s">
        <v>1782</v>
      </c>
      <c r="D198" s="65" t="s">
        <v>2071</v>
      </c>
      <c r="E198" s="65" t="s">
        <v>1376</v>
      </c>
      <c r="F198" s="37" t="s">
        <v>161</v>
      </c>
      <c r="G198" s="63"/>
      <c r="H198" s="38" t="s">
        <v>2</v>
      </c>
      <c r="I198" s="38">
        <v>2</v>
      </c>
      <c r="J198" s="39"/>
      <c r="K198" s="39"/>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row>
    <row r="199" spans="1:52" x14ac:dyDescent="0.25">
      <c r="C199" s="89" t="s">
        <v>1783</v>
      </c>
      <c r="D199" s="55" t="s">
        <v>2071</v>
      </c>
      <c r="E199" s="55" t="s">
        <v>1377</v>
      </c>
      <c r="F199" s="32" t="s">
        <v>162</v>
      </c>
      <c r="G199" s="57"/>
      <c r="H199" s="33" t="s">
        <v>2</v>
      </c>
      <c r="I199" s="33">
        <v>20</v>
      </c>
      <c r="J199" s="34"/>
      <c r="K199" s="34"/>
    </row>
    <row r="200" spans="1:52" s="64" customFormat="1" x14ac:dyDescent="0.25">
      <c r="A200" s="74"/>
      <c r="B200" s="74"/>
      <c r="C200" s="92" t="s">
        <v>1784</v>
      </c>
      <c r="D200" s="65" t="s">
        <v>2071</v>
      </c>
      <c r="E200" s="65" t="s">
        <v>1378</v>
      </c>
      <c r="F200" s="37" t="s">
        <v>163</v>
      </c>
      <c r="G200" s="63"/>
      <c r="H200" s="38" t="s">
        <v>2</v>
      </c>
      <c r="I200" s="38">
        <v>2</v>
      </c>
      <c r="J200" s="39"/>
      <c r="K200" s="39"/>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row>
    <row r="201" spans="1:52" x14ac:dyDescent="0.25">
      <c r="C201" s="89" t="s">
        <v>1785</v>
      </c>
      <c r="D201" s="55" t="s">
        <v>2071</v>
      </c>
      <c r="E201" s="55" t="s">
        <v>1379</v>
      </c>
      <c r="F201" s="32" t="s">
        <v>164</v>
      </c>
      <c r="G201" s="57"/>
      <c r="H201" s="33" t="s">
        <v>2</v>
      </c>
      <c r="I201" s="33">
        <v>10</v>
      </c>
      <c r="J201" s="34"/>
      <c r="K201" s="34"/>
    </row>
    <row r="202" spans="1:52" s="64" customFormat="1" x14ac:dyDescent="0.25">
      <c r="A202" s="74"/>
      <c r="B202" s="74"/>
      <c r="C202" s="92" t="s">
        <v>1786</v>
      </c>
      <c r="D202" s="65" t="s">
        <v>2071</v>
      </c>
      <c r="E202" s="65" t="s">
        <v>1380</v>
      </c>
      <c r="F202" s="37" t="s">
        <v>165</v>
      </c>
      <c r="G202" s="63"/>
      <c r="H202" s="38" t="s">
        <v>2</v>
      </c>
      <c r="I202" s="38">
        <v>2</v>
      </c>
      <c r="J202" s="39"/>
      <c r="K202" s="39"/>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row>
    <row r="203" spans="1:52" x14ac:dyDescent="0.25">
      <c r="C203" s="89" t="s">
        <v>1787</v>
      </c>
      <c r="D203" s="55" t="s">
        <v>2071</v>
      </c>
      <c r="E203" s="55" t="s">
        <v>1381</v>
      </c>
      <c r="F203" s="32" t="s">
        <v>166</v>
      </c>
      <c r="G203" s="57"/>
      <c r="H203" s="33" t="s">
        <v>2</v>
      </c>
      <c r="I203" s="33">
        <v>500</v>
      </c>
      <c r="J203" s="34"/>
      <c r="K203" s="34"/>
    </row>
    <row r="204" spans="1:52" s="64" customFormat="1" x14ac:dyDescent="0.25">
      <c r="A204" s="74"/>
      <c r="B204" s="74"/>
      <c r="C204" s="92" t="s">
        <v>1788</v>
      </c>
      <c r="D204" s="65" t="s">
        <v>2071</v>
      </c>
      <c r="E204" s="65" t="s">
        <v>1382</v>
      </c>
      <c r="F204" s="37" t="s">
        <v>167</v>
      </c>
      <c r="G204" s="63"/>
      <c r="H204" s="38" t="s">
        <v>2</v>
      </c>
      <c r="I204" s="38">
        <v>45</v>
      </c>
      <c r="J204" s="39"/>
      <c r="K204" s="39"/>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row>
    <row r="205" spans="1:52" x14ac:dyDescent="0.25">
      <c r="C205" s="89" t="s">
        <v>1789</v>
      </c>
      <c r="D205" s="55" t="s">
        <v>2071</v>
      </c>
      <c r="E205" s="55" t="s">
        <v>1383</v>
      </c>
      <c r="F205" s="32" t="s">
        <v>168</v>
      </c>
      <c r="G205" s="57"/>
      <c r="H205" s="33" t="s">
        <v>2</v>
      </c>
      <c r="I205" s="33">
        <v>12</v>
      </c>
      <c r="J205" s="34"/>
      <c r="K205" s="34"/>
    </row>
    <row r="206" spans="1:52" s="64" customFormat="1" x14ac:dyDescent="0.25">
      <c r="A206" s="74"/>
      <c r="B206" s="74"/>
      <c r="C206" s="92" t="s">
        <v>1790</v>
      </c>
      <c r="D206" s="65" t="s">
        <v>2071</v>
      </c>
      <c r="E206" s="65" t="s">
        <v>1384</v>
      </c>
      <c r="F206" s="37" t="s">
        <v>169</v>
      </c>
      <c r="G206" s="63"/>
      <c r="H206" s="38" t="s">
        <v>2</v>
      </c>
      <c r="I206" s="38">
        <v>2</v>
      </c>
      <c r="J206" s="39"/>
      <c r="K206" s="39"/>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row>
    <row r="207" spans="1:52" x14ac:dyDescent="0.25">
      <c r="C207" s="89" t="s">
        <v>1791</v>
      </c>
      <c r="D207" s="55" t="s">
        <v>2071</v>
      </c>
      <c r="E207" s="55" t="s">
        <v>1385</v>
      </c>
      <c r="F207" s="32" t="s">
        <v>170</v>
      </c>
      <c r="G207" s="57"/>
      <c r="H207" s="33" t="s">
        <v>2</v>
      </c>
      <c r="I207" s="33">
        <v>40</v>
      </c>
      <c r="J207" s="34"/>
      <c r="K207" s="34"/>
    </row>
    <row r="208" spans="1:52" s="64" customFormat="1" x14ac:dyDescent="0.25">
      <c r="A208" s="74"/>
      <c r="B208" s="74"/>
      <c r="C208" s="92" t="s">
        <v>1792</v>
      </c>
      <c r="D208" s="65" t="s">
        <v>2071</v>
      </c>
      <c r="E208" s="65" t="s">
        <v>1386</v>
      </c>
      <c r="F208" s="37" t="s">
        <v>171</v>
      </c>
      <c r="G208" s="63"/>
      <c r="H208" s="38" t="s">
        <v>2</v>
      </c>
      <c r="I208" s="38">
        <v>10</v>
      </c>
      <c r="J208" s="39"/>
      <c r="K208" s="39"/>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row>
    <row r="209" spans="1:52" x14ac:dyDescent="0.25">
      <c r="C209" s="89" t="s">
        <v>1793</v>
      </c>
      <c r="D209" s="55" t="s">
        <v>2071</v>
      </c>
      <c r="E209" s="55" t="s">
        <v>1387</v>
      </c>
      <c r="F209" s="32" t="s">
        <v>172</v>
      </c>
      <c r="G209" s="57"/>
      <c r="H209" s="33" t="s">
        <v>2</v>
      </c>
      <c r="I209" s="33">
        <v>30</v>
      </c>
      <c r="J209" s="34"/>
      <c r="K209" s="34"/>
    </row>
    <row r="210" spans="1:52" s="64" customFormat="1" x14ac:dyDescent="0.25">
      <c r="A210" s="74"/>
      <c r="B210" s="74"/>
      <c r="C210" s="92" t="s">
        <v>1794</v>
      </c>
      <c r="D210" s="65" t="s">
        <v>2071</v>
      </c>
      <c r="E210" s="65" t="s">
        <v>1388</v>
      </c>
      <c r="F210" s="37" t="s">
        <v>173</v>
      </c>
      <c r="G210" s="63"/>
      <c r="H210" s="38" t="s">
        <v>2</v>
      </c>
      <c r="I210" s="38">
        <v>3</v>
      </c>
      <c r="J210" s="39"/>
      <c r="K210" s="39"/>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row>
    <row r="211" spans="1:52" x14ac:dyDescent="0.25">
      <c r="C211" s="89" t="s">
        <v>1795</v>
      </c>
      <c r="D211" s="55" t="s">
        <v>2071</v>
      </c>
      <c r="E211" s="55" t="s">
        <v>1389</v>
      </c>
      <c r="F211" s="32" t="s">
        <v>174</v>
      </c>
      <c r="G211" s="57"/>
      <c r="H211" s="33" t="s">
        <v>2</v>
      </c>
      <c r="I211" s="33">
        <v>12</v>
      </c>
      <c r="J211" s="34"/>
      <c r="K211" s="34"/>
    </row>
    <row r="212" spans="1:52" s="64" customFormat="1" x14ac:dyDescent="0.25">
      <c r="A212" s="74"/>
      <c r="B212" s="74"/>
      <c r="C212" s="92" t="s">
        <v>1796</v>
      </c>
      <c r="D212" s="65" t="s">
        <v>2071</v>
      </c>
      <c r="E212" s="65" t="s">
        <v>1390</v>
      </c>
      <c r="F212" s="37" t="s">
        <v>175</v>
      </c>
      <c r="G212" s="63"/>
      <c r="H212" s="38" t="s">
        <v>2</v>
      </c>
      <c r="I212" s="38">
        <v>2</v>
      </c>
      <c r="J212" s="39"/>
      <c r="K212" s="39"/>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row>
    <row r="213" spans="1:52" x14ac:dyDescent="0.25">
      <c r="C213" s="89" t="s">
        <v>1797</v>
      </c>
      <c r="D213" s="55" t="s">
        <v>2071</v>
      </c>
      <c r="E213" s="55" t="s">
        <v>1391</v>
      </c>
      <c r="F213" s="32" t="s">
        <v>176</v>
      </c>
      <c r="G213" s="57"/>
      <c r="H213" s="33" t="s">
        <v>2</v>
      </c>
      <c r="I213" s="33">
        <v>12</v>
      </c>
      <c r="J213" s="34"/>
      <c r="K213" s="34"/>
    </row>
    <row r="214" spans="1:52" s="64" customFormat="1" x14ac:dyDescent="0.25">
      <c r="A214" s="74"/>
      <c r="B214" s="74"/>
      <c r="C214" s="92" t="s">
        <v>1798</v>
      </c>
      <c r="D214" s="65" t="s">
        <v>2071</v>
      </c>
      <c r="E214" s="65" t="s">
        <v>1392</v>
      </c>
      <c r="F214" s="37" t="s">
        <v>177</v>
      </c>
      <c r="G214" s="63"/>
      <c r="H214" s="38" t="s">
        <v>2</v>
      </c>
      <c r="I214" s="38">
        <v>2</v>
      </c>
      <c r="J214" s="39"/>
      <c r="K214" s="39"/>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row>
    <row r="215" spans="1:52" x14ac:dyDescent="0.25">
      <c r="C215" s="89" t="s">
        <v>1799</v>
      </c>
      <c r="D215" s="55" t="s">
        <v>2071</v>
      </c>
      <c r="E215" s="55" t="s">
        <v>1393</v>
      </c>
      <c r="F215" s="32" t="s">
        <v>178</v>
      </c>
      <c r="G215" s="57"/>
      <c r="H215" s="33" t="s">
        <v>2</v>
      </c>
      <c r="I215" s="33">
        <v>2</v>
      </c>
      <c r="J215" s="34"/>
      <c r="K215" s="34"/>
    </row>
    <row r="216" spans="1:52" s="64" customFormat="1" x14ac:dyDescent="0.25">
      <c r="A216" s="74"/>
      <c r="B216" s="74"/>
      <c r="C216" s="92" t="s">
        <v>1800</v>
      </c>
      <c r="D216" s="65" t="s">
        <v>2071</v>
      </c>
      <c r="E216" s="65" t="s">
        <v>1394</v>
      </c>
      <c r="F216" s="37" t="s">
        <v>179</v>
      </c>
      <c r="G216" s="63"/>
      <c r="H216" s="38" t="s">
        <v>2</v>
      </c>
      <c r="I216" s="38">
        <v>2</v>
      </c>
      <c r="J216" s="39"/>
      <c r="K216" s="39"/>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row>
    <row r="217" spans="1:52" x14ac:dyDescent="0.25">
      <c r="C217" s="89" t="s">
        <v>1801</v>
      </c>
      <c r="D217" s="55" t="s">
        <v>2071</v>
      </c>
      <c r="E217" s="55" t="s">
        <v>1395</v>
      </c>
      <c r="F217" s="32" t="s">
        <v>180</v>
      </c>
      <c r="G217" s="57"/>
      <c r="H217" s="33" t="s">
        <v>2</v>
      </c>
      <c r="I217" s="33">
        <v>60</v>
      </c>
      <c r="J217" s="34"/>
      <c r="K217" s="34"/>
    </row>
    <row r="218" spans="1:52" s="64" customFormat="1" x14ac:dyDescent="0.25">
      <c r="A218" s="74"/>
      <c r="B218" s="74"/>
      <c r="C218" s="92" t="s">
        <v>1802</v>
      </c>
      <c r="D218" s="65" t="s">
        <v>2071</v>
      </c>
      <c r="E218" s="65" t="s">
        <v>1396</v>
      </c>
      <c r="F218" s="37" t="s">
        <v>181</v>
      </c>
      <c r="G218" s="63"/>
      <c r="H218" s="38" t="s">
        <v>2</v>
      </c>
      <c r="I218" s="38">
        <v>10</v>
      </c>
      <c r="J218" s="39"/>
      <c r="K218" s="39"/>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row>
    <row r="219" spans="1:52" x14ac:dyDescent="0.25">
      <c r="C219" s="89" t="s">
        <v>1803</v>
      </c>
      <c r="D219" s="55" t="s">
        <v>2071</v>
      </c>
      <c r="E219" s="55" t="s">
        <v>1397</v>
      </c>
      <c r="F219" s="32" t="s">
        <v>182</v>
      </c>
      <c r="G219" s="57"/>
      <c r="H219" s="33" t="s">
        <v>2</v>
      </c>
      <c r="I219" s="33">
        <v>25</v>
      </c>
      <c r="J219" s="34"/>
      <c r="K219" s="34"/>
    </row>
    <row r="220" spans="1:52" s="64" customFormat="1" x14ac:dyDescent="0.25">
      <c r="A220" s="74"/>
      <c r="B220" s="74"/>
      <c r="C220" s="92" t="s">
        <v>1804</v>
      </c>
      <c r="D220" s="65" t="s">
        <v>2071</v>
      </c>
      <c r="E220" s="65" t="s">
        <v>1398</v>
      </c>
      <c r="F220" s="37" t="s">
        <v>183</v>
      </c>
      <c r="G220" s="63"/>
      <c r="H220" s="38" t="s">
        <v>2</v>
      </c>
      <c r="I220" s="38">
        <v>2</v>
      </c>
      <c r="J220" s="39"/>
      <c r="K220" s="39"/>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row>
    <row r="221" spans="1:52" x14ac:dyDescent="0.25">
      <c r="C221" s="89" t="s">
        <v>1805</v>
      </c>
      <c r="D221" s="55" t="s">
        <v>2071</v>
      </c>
      <c r="E221" s="55" t="s">
        <v>1399</v>
      </c>
      <c r="F221" s="32" t="s">
        <v>184</v>
      </c>
      <c r="G221" s="57"/>
      <c r="H221" s="33" t="s">
        <v>2</v>
      </c>
      <c r="I221" s="33">
        <v>40</v>
      </c>
      <c r="J221" s="34"/>
      <c r="K221" s="34"/>
    </row>
    <row r="222" spans="1:52" s="64" customFormat="1" x14ac:dyDescent="0.25">
      <c r="A222" s="74"/>
      <c r="B222" s="74"/>
      <c r="C222" s="92" t="s">
        <v>1806</v>
      </c>
      <c r="D222" s="65" t="s">
        <v>2071</v>
      </c>
      <c r="E222" s="65" t="s">
        <v>1400</v>
      </c>
      <c r="F222" s="37" t="s">
        <v>185</v>
      </c>
      <c r="G222" s="63"/>
      <c r="H222" s="38" t="s">
        <v>2</v>
      </c>
      <c r="I222" s="38">
        <v>4</v>
      </c>
      <c r="J222" s="39"/>
      <c r="K222" s="39"/>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row>
    <row r="223" spans="1:52" x14ac:dyDescent="0.25">
      <c r="C223" s="89" t="s">
        <v>1807</v>
      </c>
      <c r="D223" s="55" t="s">
        <v>2071</v>
      </c>
      <c r="E223" s="55" t="s">
        <v>1401</v>
      </c>
      <c r="F223" s="32" t="s">
        <v>186</v>
      </c>
      <c r="G223" s="57"/>
      <c r="H223" s="33" t="s">
        <v>2</v>
      </c>
      <c r="I223" s="33">
        <v>40</v>
      </c>
      <c r="J223" s="34"/>
      <c r="K223" s="34"/>
    </row>
    <row r="224" spans="1:52" s="64" customFormat="1" x14ac:dyDescent="0.25">
      <c r="A224" s="74"/>
      <c r="B224" s="74"/>
      <c r="C224" s="92" t="s">
        <v>1808</v>
      </c>
      <c r="D224" s="65" t="s">
        <v>2071</v>
      </c>
      <c r="E224" s="65" t="s">
        <v>1402</v>
      </c>
      <c r="F224" s="37" t="s">
        <v>187</v>
      </c>
      <c r="G224" s="63"/>
      <c r="H224" s="38" t="s">
        <v>2</v>
      </c>
      <c r="I224" s="38">
        <v>5</v>
      </c>
      <c r="J224" s="39"/>
      <c r="K224" s="39"/>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52" x14ac:dyDescent="0.25">
      <c r="C225" s="89" t="s">
        <v>1809</v>
      </c>
      <c r="D225" s="55" t="s">
        <v>2071</v>
      </c>
      <c r="E225" s="55" t="s">
        <v>1403</v>
      </c>
      <c r="F225" s="32" t="s">
        <v>188</v>
      </c>
      <c r="G225" s="57"/>
      <c r="H225" s="33" t="s">
        <v>2</v>
      </c>
      <c r="I225" s="33">
        <v>20</v>
      </c>
      <c r="J225" s="34"/>
      <c r="K225" s="34"/>
    </row>
    <row r="226" spans="1:52" s="64" customFormat="1" x14ac:dyDescent="0.25">
      <c r="A226" s="74"/>
      <c r="B226" s="74"/>
      <c r="C226" s="92" t="s">
        <v>1810</v>
      </c>
      <c r="D226" s="65" t="s">
        <v>2071</v>
      </c>
      <c r="E226" s="65" t="s">
        <v>1404</v>
      </c>
      <c r="F226" s="37" t="s">
        <v>189</v>
      </c>
      <c r="G226" s="63"/>
      <c r="H226" s="38" t="s">
        <v>2</v>
      </c>
      <c r="I226" s="38">
        <v>4</v>
      </c>
      <c r="J226" s="39"/>
      <c r="K226" s="39"/>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row>
    <row r="227" spans="1:52" ht="30" x14ac:dyDescent="0.25">
      <c r="C227" s="89" t="s">
        <v>1811</v>
      </c>
      <c r="D227" s="55" t="s">
        <v>2071</v>
      </c>
      <c r="E227" s="55" t="s">
        <v>1405</v>
      </c>
      <c r="F227" s="32" t="s">
        <v>190</v>
      </c>
      <c r="G227" s="57"/>
      <c r="H227" s="33" t="s">
        <v>2</v>
      </c>
      <c r="I227" s="33">
        <v>300</v>
      </c>
      <c r="J227" s="34"/>
      <c r="K227" s="34"/>
    </row>
    <row r="228" spans="1:52" s="64" customFormat="1" ht="30" x14ac:dyDescent="0.25">
      <c r="A228" s="74"/>
      <c r="B228" s="74"/>
      <c r="C228" s="92" t="s">
        <v>1812</v>
      </c>
      <c r="D228" s="65" t="s">
        <v>2071</v>
      </c>
      <c r="E228" s="65" t="s">
        <v>1406</v>
      </c>
      <c r="F228" s="37" t="s">
        <v>191</v>
      </c>
      <c r="G228" s="63"/>
      <c r="H228" s="38" t="s">
        <v>2</v>
      </c>
      <c r="I228" s="38">
        <v>30</v>
      </c>
      <c r="J228" s="39"/>
      <c r="K228" s="39"/>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row>
    <row r="229" spans="1:52" ht="30" x14ac:dyDescent="0.25">
      <c r="C229" s="89" t="s">
        <v>1813</v>
      </c>
      <c r="D229" s="55" t="s">
        <v>2071</v>
      </c>
      <c r="E229" s="55" t="s">
        <v>1407</v>
      </c>
      <c r="F229" s="32" t="s">
        <v>192</v>
      </c>
      <c r="G229" s="57"/>
      <c r="H229" s="33" t="s">
        <v>2</v>
      </c>
      <c r="I229" s="33">
        <v>100</v>
      </c>
      <c r="J229" s="34"/>
      <c r="K229" s="34"/>
    </row>
    <row r="230" spans="1:52" s="64" customFormat="1" ht="30" x14ac:dyDescent="0.25">
      <c r="A230" s="74"/>
      <c r="B230" s="74"/>
      <c r="C230" s="92" t="s">
        <v>1814</v>
      </c>
      <c r="D230" s="65" t="s">
        <v>2071</v>
      </c>
      <c r="E230" s="65" t="s">
        <v>1408</v>
      </c>
      <c r="F230" s="37" t="s">
        <v>193</v>
      </c>
      <c r="G230" s="63"/>
      <c r="H230" s="38" t="s">
        <v>2</v>
      </c>
      <c r="I230" s="38">
        <v>4</v>
      </c>
      <c r="J230" s="39"/>
      <c r="K230" s="39"/>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row>
    <row r="231" spans="1:52" ht="30" x14ac:dyDescent="0.25">
      <c r="C231" s="89" t="s">
        <v>1815</v>
      </c>
      <c r="D231" s="55" t="s">
        <v>2071</v>
      </c>
      <c r="E231" s="55" t="s">
        <v>1409</v>
      </c>
      <c r="F231" s="32" t="s">
        <v>194</v>
      </c>
      <c r="G231" s="57"/>
      <c r="H231" s="33" t="s">
        <v>2</v>
      </c>
      <c r="I231" s="33">
        <v>50</v>
      </c>
      <c r="J231" s="34"/>
      <c r="K231" s="34"/>
    </row>
    <row r="232" spans="1:52" s="64" customFormat="1" ht="30" x14ac:dyDescent="0.25">
      <c r="A232" s="74"/>
      <c r="B232" s="74"/>
      <c r="C232" s="92" t="s">
        <v>1816</v>
      </c>
      <c r="D232" s="65" t="s">
        <v>2071</v>
      </c>
      <c r="E232" s="65" t="s">
        <v>1410</v>
      </c>
      <c r="F232" s="37" t="s">
        <v>195</v>
      </c>
      <c r="G232" s="63"/>
      <c r="H232" s="38" t="s">
        <v>2</v>
      </c>
      <c r="I232" s="38">
        <v>24</v>
      </c>
      <c r="J232" s="39"/>
      <c r="K232" s="39"/>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row>
    <row r="233" spans="1:52" ht="30" x14ac:dyDescent="0.25">
      <c r="C233" s="89" t="s">
        <v>1817</v>
      </c>
      <c r="D233" s="55" t="s">
        <v>2071</v>
      </c>
      <c r="E233" s="55" t="s">
        <v>1411</v>
      </c>
      <c r="F233" s="32" t="s">
        <v>196</v>
      </c>
      <c r="G233" s="57"/>
      <c r="H233" s="33" t="s">
        <v>2</v>
      </c>
      <c r="I233" s="33">
        <v>15</v>
      </c>
      <c r="J233" s="34"/>
      <c r="K233" s="34"/>
    </row>
    <row r="234" spans="1:52" s="64" customFormat="1" ht="30" x14ac:dyDescent="0.25">
      <c r="A234" s="74"/>
      <c r="B234" s="74"/>
      <c r="C234" s="92" t="s">
        <v>1818</v>
      </c>
      <c r="D234" s="65" t="s">
        <v>2071</v>
      </c>
      <c r="E234" s="65" t="s">
        <v>1412</v>
      </c>
      <c r="F234" s="37" t="s">
        <v>197</v>
      </c>
      <c r="G234" s="63"/>
      <c r="H234" s="38" t="s">
        <v>2</v>
      </c>
      <c r="I234" s="38">
        <v>2</v>
      </c>
      <c r="J234" s="39"/>
      <c r="K234" s="39"/>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row>
    <row r="235" spans="1:52" x14ac:dyDescent="0.25">
      <c r="C235" s="89" t="s">
        <v>1819</v>
      </c>
      <c r="D235" s="55" t="s">
        <v>2071</v>
      </c>
      <c r="E235" s="55" t="s">
        <v>1413</v>
      </c>
      <c r="F235" s="32" t="s">
        <v>198</v>
      </c>
      <c r="G235" s="57"/>
      <c r="H235" s="33" t="s">
        <v>2</v>
      </c>
      <c r="I235" s="33">
        <v>25</v>
      </c>
      <c r="J235" s="34"/>
      <c r="K235" s="34"/>
    </row>
    <row r="236" spans="1:52" s="64" customFormat="1" x14ac:dyDescent="0.25">
      <c r="A236" s="74"/>
      <c r="B236" s="74"/>
      <c r="C236" s="92" t="s">
        <v>1820</v>
      </c>
      <c r="D236" s="65" t="s">
        <v>2071</v>
      </c>
      <c r="E236" s="65" t="s">
        <v>1414</v>
      </c>
      <c r="F236" s="37" t="s">
        <v>199</v>
      </c>
      <c r="G236" s="63"/>
      <c r="H236" s="38" t="s">
        <v>2</v>
      </c>
      <c r="I236" s="38">
        <v>5</v>
      </c>
      <c r="J236" s="39"/>
      <c r="K236" s="39"/>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row>
    <row r="237" spans="1:52" x14ac:dyDescent="0.25">
      <c r="C237" s="89" t="s">
        <v>1821</v>
      </c>
      <c r="D237" s="55" t="s">
        <v>2071</v>
      </c>
      <c r="E237" s="55" t="s">
        <v>1415</v>
      </c>
      <c r="F237" s="32" t="s">
        <v>200</v>
      </c>
      <c r="G237" s="57"/>
      <c r="H237" s="33" t="s">
        <v>2</v>
      </c>
      <c r="I237" s="33">
        <v>25</v>
      </c>
      <c r="J237" s="34"/>
      <c r="K237" s="34"/>
    </row>
    <row r="238" spans="1:52" s="64" customFormat="1" x14ac:dyDescent="0.25">
      <c r="A238" s="74"/>
      <c r="B238" s="74"/>
      <c r="C238" s="92" t="s">
        <v>1822</v>
      </c>
      <c r="D238" s="65" t="s">
        <v>2071</v>
      </c>
      <c r="E238" s="65" t="s">
        <v>1416</v>
      </c>
      <c r="F238" s="37" t="s">
        <v>201</v>
      </c>
      <c r="G238" s="63"/>
      <c r="H238" s="38" t="s">
        <v>2</v>
      </c>
      <c r="I238" s="38">
        <v>5</v>
      </c>
      <c r="J238" s="39"/>
      <c r="K238" s="39"/>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row>
    <row r="239" spans="1:52" x14ac:dyDescent="0.25">
      <c r="C239" s="89" t="s">
        <v>1823</v>
      </c>
      <c r="D239" s="55" t="s">
        <v>2071</v>
      </c>
      <c r="E239" s="55" t="s">
        <v>1417</v>
      </c>
      <c r="F239" s="32" t="s">
        <v>202</v>
      </c>
      <c r="G239" s="57"/>
      <c r="H239" s="33" t="s">
        <v>2</v>
      </c>
      <c r="I239" s="33">
        <v>25</v>
      </c>
      <c r="J239" s="34"/>
      <c r="K239" s="34"/>
    </row>
    <row r="240" spans="1:52" s="64" customFormat="1" x14ac:dyDescent="0.25">
      <c r="A240" s="74"/>
      <c r="B240" s="74"/>
      <c r="C240" s="92" t="s">
        <v>1824</v>
      </c>
      <c r="D240" s="65" t="s">
        <v>2071</v>
      </c>
      <c r="E240" s="65" t="s">
        <v>1418</v>
      </c>
      <c r="F240" s="37" t="s">
        <v>203</v>
      </c>
      <c r="G240" s="63"/>
      <c r="H240" s="38" t="s">
        <v>2</v>
      </c>
      <c r="I240" s="38">
        <v>5</v>
      </c>
      <c r="J240" s="39"/>
      <c r="K240" s="39"/>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row>
    <row r="241" spans="1:52" x14ac:dyDescent="0.25">
      <c r="C241" s="89" t="s">
        <v>1825</v>
      </c>
      <c r="D241" s="55" t="s">
        <v>2071</v>
      </c>
      <c r="E241" s="55" t="s">
        <v>1419</v>
      </c>
      <c r="F241" s="32" t="s">
        <v>204</v>
      </c>
      <c r="G241" s="57"/>
      <c r="H241" s="33" t="s">
        <v>2</v>
      </c>
      <c r="I241" s="33">
        <v>25</v>
      </c>
      <c r="J241" s="34"/>
      <c r="K241" s="34"/>
    </row>
    <row r="242" spans="1:52" s="64" customFormat="1" x14ac:dyDescent="0.25">
      <c r="A242" s="74"/>
      <c r="B242" s="74"/>
      <c r="C242" s="92" t="s">
        <v>1826</v>
      </c>
      <c r="D242" s="65" t="s">
        <v>2071</v>
      </c>
      <c r="E242" s="65" t="s">
        <v>1420</v>
      </c>
      <c r="F242" s="37" t="s">
        <v>205</v>
      </c>
      <c r="G242" s="63"/>
      <c r="H242" s="38" t="s">
        <v>2</v>
      </c>
      <c r="I242" s="38">
        <v>5</v>
      </c>
      <c r="J242" s="39"/>
      <c r="K242" s="39"/>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row>
    <row r="243" spans="1:52" x14ac:dyDescent="0.25">
      <c r="C243" s="89" t="s">
        <v>1827</v>
      </c>
      <c r="D243" s="55" t="s">
        <v>2071</v>
      </c>
      <c r="E243" s="55" t="s">
        <v>1421</v>
      </c>
      <c r="F243" s="32" t="s">
        <v>206</v>
      </c>
      <c r="G243" s="57"/>
      <c r="H243" s="33" t="s">
        <v>2</v>
      </c>
      <c r="I243" s="33">
        <v>20</v>
      </c>
      <c r="J243" s="34"/>
      <c r="K243" s="34"/>
    </row>
    <row r="244" spans="1:52" s="64" customFormat="1" x14ac:dyDescent="0.25">
      <c r="A244" s="74"/>
      <c r="B244" s="74"/>
      <c r="C244" s="92" t="s">
        <v>1828</v>
      </c>
      <c r="D244" s="65" t="s">
        <v>2071</v>
      </c>
      <c r="E244" s="65" t="s">
        <v>1422</v>
      </c>
      <c r="F244" s="37" t="s">
        <v>207</v>
      </c>
      <c r="G244" s="63"/>
      <c r="H244" s="38" t="s">
        <v>2</v>
      </c>
      <c r="I244" s="38">
        <v>5</v>
      </c>
      <c r="J244" s="39"/>
      <c r="K244" s="39"/>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row>
    <row r="245" spans="1:52" x14ac:dyDescent="0.25">
      <c r="C245" s="89" t="s">
        <v>1829</v>
      </c>
      <c r="D245" s="55" t="s">
        <v>2071</v>
      </c>
      <c r="E245" s="55" t="s">
        <v>1423</v>
      </c>
      <c r="F245" s="32" t="s">
        <v>208</v>
      </c>
      <c r="G245" s="57"/>
      <c r="H245" s="33" t="s">
        <v>2</v>
      </c>
      <c r="I245" s="33">
        <v>20</v>
      </c>
      <c r="J245" s="34"/>
      <c r="K245" s="34"/>
    </row>
    <row r="246" spans="1:52" s="64" customFormat="1" x14ac:dyDescent="0.25">
      <c r="A246" s="74"/>
      <c r="B246" s="74"/>
      <c r="C246" s="92" t="s">
        <v>1830</v>
      </c>
      <c r="D246" s="65" t="s">
        <v>2071</v>
      </c>
      <c r="E246" s="65" t="s">
        <v>1424</v>
      </c>
      <c r="F246" s="37" t="s">
        <v>209</v>
      </c>
      <c r="G246" s="63"/>
      <c r="H246" s="38" t="s">
        <v>2</v>
      </c>
      <c r="I246" s="38">
        <v>5</v>
      </c>
      <c r="J246" s="39"/>
      <c r="K246" s="39"/>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row>
    <row r="247" spans="1:52" x14ac:dyDescent="0.25">
      <c r="C247" s="89" t="s">
        <v>1831</v>
      </c>
      <c r="D247" s="55" t="s">
        <v>2071</v>
      </c>
      <c r="E247" s="55" t="s">
        <v>1425</v>
      </c>
      <c r="F247" s="32" t="s">
        <v>210</v>
      </c>
      <c r="G247" s="57"/>
      <c r="H247" s="33" t="s">
        <v>2</v>
      </c>
      <c r="I247" s="33">
        <v>20</v>
      </c>
      <c r="J247" s="34"/>
      <c r="K247" s="34"/>
    </row>
    <row r="248" spans="1:52" s="64" customFormat="1" x14ac:dyDescent="0.25">
      <c r="A248" s="74"/>
      <c r="B248" s="74"/>
      <c r="C248" s="92" t="s">
        <v>1832</v>
      </c>
      <c r="D248" s="65" t="s">
        <v>2071</v>
      </c>
      <c r="E248" s="65" t="s">
        <v>1426</v>
      </c>
      <c r="F248" s="37" t="s">
        <v>211</v>
      </c>
      <c r="G248" s="63"/>
      <c r="H248" s="38" t="s">
        <v>2</v>
      </c>
      <c r="I248" s="38">
        <v>5</v>
      </c>
      <c r="J248" s="39"/>
      <c r="K248" s="39"/>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row>
    <row r="249" spans="1:52" x14ac:dyDescent="0.25">
      <c r="C249" s="89" t="s">
        <v>1833</v>
      </c>
      <c r="D249" s="55" t="s">
        <v>2071</v>
      </c>
      <c r="E249" s="55" t="s">
        <v>1427</v>
      </c>
      <c r="F249" s="32" t="s">
        <v>212</v>
      </c>
      <c r="G249" s="57"/>
      <c r="H249" s="33" t="s">
        <v>2</v>
      </c>
      <c r="I249" s="33">
        <v>20</v>
      </c>
      <c r="J249" s="34"/>
      <c r="K249" s="34"/>
    </row>
    <row r="250" spans="1:52" s="64" customFormat="1" x14ac:dyDescent="0.25">
      <c r="A250" s="74"/>
      <c r="B250" s="74"/>
      <c r="C250" s="92" t="s">
        <v>1834</v>
      </c>
      <c r="D250" s="65" t="s">
        <v>2071</v>
      </c>
      <c r="E250" s="65" t="s">
        <v>1428</v>
      </c>
      <c r="F250" s="37" t="s">
        <v>213</v>
      </c>
      <c r="G250" s="63"/>
      <c r="H250" s="38" t="s">
        <v>2</v>
      </c>
      <c r="I250" s="38">
        <v>5</v>
      </c>
      <c r="J250" s="39"/>
      <c r="K250" s="39"/>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row>
    <row r="251" spans="1:52" x14ac:dyDescent="0.25">
      <c r="C251" s="89" t="s">
        <v>1835</v>
      </c>
      <c r="D251" s="55" t="s">
        <v>2071</v>
      </c>
      <c r="E251" s="55" t="s">
        <v>1429</v>
      </c>
      <c r="F251" s="32" t="s">
        <v>214</v>
      </c>
      <c r="G251" s="57"/>
      <c r="H251" s="33" t="s">
        <v>2</v>
      </c>
      <c r="I251" s="33">
        <v>20</v>
      </c>
      <c r="J251" s="34"/>
      <c r="K251" s="34"/>
    </row>
    <row r="252" spans="1:52" s="64" customFormat="1" x14ac:dyDescent="0.25">
      <c r="A252" s="74"/>
      <c r="B252" s="74"/>
      <c r="C252" s="92" t="s">
        <v>1836</v>
      </c>
      <c r="D252" s="65" t="s">
        <v>2071</v>
      </c>
      <c r="E252" s="65" t="s">
        <v>1430</v>
      </c>
      <c r="F252" s="37" t="s">
        <v>215</v>
      </c>
      <c r="G252" s="63"/>
      <c r="H252" s="38" t="s">
        <v>2</v>
      </c>
      <c r="I252" s="38">
        <v>5</v>
      </c>
      <c r="J252" s="39"/>
      <c r="K252" s="39"/>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row>
    <row r="253" spans="1:52" x14ac:dyDescent="0.25">
      <c r="C253" s="89" t="s">
        <v>1837</v>
      </c>
      <c r="D253" s="55" t="s">
        <v>2071</v>
      </c>
      <c r="E253" s="55" t="s">
        <v>1431</v>
      </c>
      <c r="F253" s="32" t="s">
        <v>216</v>
      </c>
      <c r="G253" s="57"/>
      <c r="H253" s="33" t="s">
        <v>2</v>
      </c>
      <c r="I253" s="33">
        <v>20</v>
      </c>
      <c r="J253" s="34"/>
      <c r="K253" s="34"/>
    </row>
    <row r="254" spans="1:52" s="64" customFormat="1" x14ac:dyDescent="0.25">
      <c r="A254" s="74"/>
      <c r="B254" s="74"/>
      <c r="C254" s="92" t="s">
        <v>1838</v>
      </c>
      <c r="D254" s="65" t="s">
        <v>2071</v>
      </c>
      <c r="E254" s="65" t="s">
        <v>1432</v>
      </c>
      <c r="F254" s="37" t="s">
        <v>217</v>
      </c>
      <c r="G254" s="63"/>
      <c r="H254" s="38" t="s">
        <v>2</v>
      </c>
      <c r="I254" s="38">
        <v>5</v>
      </c>
      <c r="J254" s="39"/>
      <c r="K254" s="39"/>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row>
    <row r="255" spans="1:52" ht="45" x14ac:dyDescent="0.25">
      <c r="C255" s="89" t="s">
        <v>1839</v>
      </c>
      <c r="D255" s="55" t="s">
        <v>2071</v>
      </c>
      <c r="E255" s="55" t="s">
        <v>1433</v>
      </c>
      <c r="F255" s="32" t="s">
        <v>218</v>
      </c>
      <c r="G255" s="57"/>
      <c r="H255" s="33" t="s">
        <v>2</v>
      </c>
      <c r="I255" s="33">
        <v>100</v>
      </c>
      <c r="J255" s="34"/>
      <c r="K255" s="34"/>
    </row>
    <row r="256" spans="1:52" s="64" customFormat="1" ht="45" x14ac:dyDescent="0.25">
      <c r="A256" s="74"/>
      <c r="B256" s="74"/>
      <c r="C256" s="92" t="s">
        <v>1840</v>
      </c>
      <c r="D256" s="65" t="s">
        <v>2071</v>
      </c>
      <c r="E256" s="65" t="s">
        <v>1434</v>
      </c>
      <c r="F256" s="37" t="s">
        <v>219</v>
      </c>
      <c r="G256" s="63"/>
      <c r="H256" s="38" t="s">
        <v>2</v>
      </c>
      <c r="I256" s="38">
        <v>10</v>
      </c>
      <c r="J256" s="39"/>
      <c r="K256" s="39"/>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row>
    <row r="257" spans="1:52" x14ac:dyDescent="0.25">
      <c r="C257" s="89" t="s">
        <v>1841</v>
      </c>
      <c r="D257" s="55" t="s">
        <v>2071</v>
      </c>
      <c r="E257" s="55" t="s">
        <v>1435</v>
      </c>
      <c r="F257" s="32" t="s">
        <v>220</v>
      </c>
      <c r="G257" s="57"/>
      <c r="H257" s="33" t="s">
        <v>2</v>
      </c>
      <c r="I257" s="33">
        <v>85</v>
      </c>
      <c r="J257" s="34"/>
      <c r="K257" s="34"/>
    </row>
    <row r="258" spans="1:52" s="64" customFormat="1" x14ac:dyDescent="0.25">
      <c r="A258" s="74"/>
      <c r="B258" s="74"/>
      <c r="C258" s="92" t="s">
        <v>1842</v>
      </c>
      <c r="D258" s="65" t="s">
        <v>2071</v>
      </c>
      <c r="E258" s="65" t="s">
        <v>1436</v>
      </c>
      <c r="F258" s="37" t="s">
        <v>221</v>
      </c>
      <c r="G258" s="63"/>
      <c r="H258" s="38" t="s">
        <v>2</v>
      </c>
      <c r="I258" s="38">
        <v>8</v>
      </c>
      <c r="J258" s="39"/>
      <c r="K258" s="39"/>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row>
    <row r="259" spans="1:52" x14ac:dyDescent="0.25">
      <c r="C259" s="89" t="s">
        <v>1843</v>
      </c>
      <c r="D259" s="55" t="s">
        <v>2071</v>
      </c>
      <c r="E259" s="55" t="s">
        <v>1437</v>
      </c>
      <c r="F259" s="32" t="s">
        <v>222</v>
      </c>
      <c r="G259" s="57"/>
      <c r="H259" s="33" t="s">
        <v>2</v>
      </c>
      <c r="I259" s="33">
        <v>25</v>
      </c>
      <c r="J259" s="34"/>
      <c r="K259" s="34"/>
    </row>
    <row r="260" spans="1:52" s="64" customFormat="1" x14ac:dyDescent="0.25">
      <c r="A260" s="74"/>
      <c r="B260" s="74"/>
      <c r="C260" s="92" t="s">
        <v>1844</v>
      </c>
      <c r="D260" s="65" t="s">
        <v>2071</v>
      </c>
      <c r="E260" s="65" t="s">
        <v>1438</v>
      </c>
      <c r="F260" s="37" t="s">
        <v>223</v>
      </c>
      <c r="G260" s="63"/>
      <c r="H260" s="38" t="s">
        <v>2</v>
      </c>
      <c r="I260" s="38">
        <v>4</v>
      </c>
      <c r="J260" s="39"/>
      <c r="K260" s="39"/>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row>
    <row r="261" spans="1:52" x14ac:dyDescent="0.25">
      <c r="C261" s="89" t="s">
        <v>1845</v>
      </c>
      <c r="D261" s="55" t="s">
        <v>2071</v>
      </c>
      <c r="E261" s="55" t="s">
        <v>1439</v>
      </c>
      <c r="F261" s="32" t="s">
        <v>224</v>
      </c>
      <c r="G261" s="57"/>
      <c r="H261" s="33" t="s">
        <v>2</v>
      </c>
      <c r="I261" s="33">
        <v>100</v>
      </c>
      <c r="J261" s="34"/>
      <c r="K261" s="34"/>
    </row>
    <row r="262" spans="1:52" s="64" customFormat="1" x14ac:dyDescent="0.25">
      <c r="A262" s="74"/>
      <c r="B262" s="74"/>
      <c r="C262" s="92" t="s">
        <v>1846</v>
      </c>
      <c r="D262" s="65" t="s">
        <v>2071</v>
      </c>
      <c r="E262" s="65" t="s">
        <v>1440</v>
      </c>
      <c r="F262" s="37" t="s">
        <v>225</v>
      </c>
      <c r="G262" s="63"/>
      <c r="H262" s="38" t="s">
        <v>2</v>
      </c>
      <c r="I262" s="38">
        <v>10</v>
      </c>
      <c r="J262" s="39"/>
      <c r="K262" s="39"/>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row>
    <row r="263" spans="1:52" x14ac:dyDescent="0.25">
      <c r="C263" s="89" t="s">
        <v>1847</v>
      </c>
      <c r="D263" s="55" t="s">
        <v>2071</v>
      </c>
      <c r="E263" s="55" t="s">
        <v>1441</v>
      </c>
      <c r="F263" s="32" t="s">
        <v>226</v>
      </c>
      <c r="G263" s="57"/>
      <c r="H263" s="33" t="s">
        <v>2</v>
      </c>
      <c r="I263" s="33">
        <v>15</v>
      </c>
      <c r="J263" s="34"/>
      <c r="K263" s="34"/>
    </row>
    <row r="264" spans="1:52" s="64" customFormat="1" x14ac:dyDescent="0.25">
      <c r="A264" s="74"/>
      <c r="B264" s="74"/>
      <c r="C264" s="92" t="s">
        <v>1848</v>
      </c>
      <c r="D264" s="65" t="s">
        <v>2071</v>
      </c>
      <c r="E264" s="65" t="s">
        <v>1442</v>
      </c>
      <c r="F264" s="37" t="s">
        <v>227</v>
      </c>
      <c r="G264" s="63"/>
      <c r="H264" s="38" t="s">
        <v>2</v>
      </c>
      <c r="I264" s="38">
        <v>2</v>
      </c>
      <c r="J264" s="39"/>
      <c r="K264" s="39"/>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row>
    <row r="265" spans="1:52" x14ac:dyDescent="0.25">
      <c r="C265" s="89" t="s">
        <v>1849</v>
      </c>
      <c r="D265" s="55" t="s">
        <v>2071</v>
      </c>
      <c r="E265" s="55" t="s">
        <v>1443</v>
      </c>
      <c r="F265" s="32" t="s">
        <v>228</v>
      </c>
      <c r="G265" s="57"/>
      <c r="H265" s="33" t="s">
        <v>2</v>
      </c>
      <c r="I265" s="33">
        <v>30</v>
      </c>
      <c r="J265" s="34"/>
      <c r="K265" s="34"/>
    </row>
    <row r="266" spans="1:52" s="64" customFormat="1" x14ac:dyDescent="0.25">
      <c r="A266" s="74"/>
      <c r="B266" s="74"/>
      <c r="C266" s="92" t="s">
        <v>1850</v>
      </c>
      <c r="D266" s="65" t="s">
        <v>2071</v>
      </c>
      <c r="E266" s="65" t="s">
        <v>1444</v>
      </c>
      <c r="F266" s="37" t="s">
        <v>229</v>
      </c>
      <c r="G266" s="63"/>
      <c r="H266" s="38" t="s">
        <v>2</v>
      </c>
      <c r="I266" s="38">
        <v>3</v>
      </c>
      <c r="J266" s="39"/>
      <c r="K266" s="39"/>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row>
    <row r="267" spans="1:52" x14ac:dyDescent="0.25">
      <c r="C267" s="89" t="s">
        <v>1851</v>
      </c>
      <c r="D267" s="55" t="s">
        <v>2071</v>
      </c>
      <c r="E267" s="55" t="s">
        <v>1445</v>
      </c>
      <c r="F267" s="32" t="s">
        <v>230</v>
      </c>
      <c r="G267" s="57"/>
      <c r="H267" s="33" t="s">
        <v>2</v>
      </c>
      <c r="I267" s="33">
        <v>700</v>
      </c>
      <c r="J267" s="34"/>
      <c r="K267" s="34"/>
    </row>
    <row r="268" spans="1:52" s="64" customFormat="1" x14ac:dyDescent="0.25">
      <c r="A268" s="74"/>
      <c r="B268" s="74"/>
      <c r="C268" s="92" t="s">
        <v>1852</v>
      </c>
      <c r="D268" s="65" t="s">
        <v>2071</v>
      </c>
      <c r="E268" s="65" t="s">
        <v>1446</v>
      </c>
      <c r="F268" s="37" t="s">
        <v>231</v>
      </c>
      <c r="G268" s="63"/>
      <c r="H268" s="38" t="s">
        <v>2</v>
      </c>
      <c r="I268" s="38">
        <v>85</v>
      </c>
      <c r="J268" s="39"/>
      <c r="K268" s="39"/>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row>
    <row r="269" spans="1:52" x14ac:dyDescent="0.25">
      <c r="C269" s="89" t="s">
        <v>1853</v>
      </c>
      <c r="D269" s="55" t="s">
        <v>2071</v>
      </c>
      <c r="E269" s="55" t="s">
        <v>1447</v>
      </c>
      <c r="F269" s="32" t="s">
        <v>232</v>
      </c>
      <c r="G269" s="57"/>
      <c r="H269" s="33" t="s">
        <v>2</v>
      </c>
      <c r="I269" s="33">
        <v>2250</v>
      </c>
      <c r="J269" s="34"/>
      <c r="K269" s="34"/>
    </row>
    <row r="270" spans="1:52" s="64" customFormat="1" x14ac:dyDescent="0.25">
      <c r="A270" s="74"/>
      <c r="B270" s="74"/>
      <c r="C270" s="92" t="s">
        <v>1854</v>
      </c>
      <c r="D270" s="65" t="s">
        <v>2071</v>
      </c>
      <c r="E270" s="65" t="s">
        <v>1448</v>
      </c>
      <c r="F270" s="37" t="s">
        <v>233</v>
      </c>
      <c r="G270" s="63"/>
      <c r="H270" s="38" t="s">
        <v>2</v>
      </c>
      <c r="I270" s="38">
        <v>250</v>
      </c>
      <c r="J270" s="39"/>
      <c r="K270" s="39"/>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row>
    <row r="271" spans="1:52" x14ac:dyDescent="0.25">
      <c r="C271" s="89" t="s">
        <v>1855</v>
      </c>
      <c r="D271" s="55" t="s">
        <v>2071</v>
      </c>
      <c r="E271" s="55" t="s">
        <v>1449</v>
      </c>
      <c r="F271" s="32" t="s">
        <v>234</v>
      </c>
      <c r="G271" s="57"/>
      <c r="H271" s="33" t="s">
        <v>2</v>
      </c>
      <c r="I271" s="33">
        <v>90</v>
      </c>
      <c r="J271" s="34"/>
      <c r="K271" s="34"/>
    </row>
    <row r="272" spans="1:52" s="64" customFormat="1" x14ac:dyDescent="0.25">
      <c r="A272" s="74"/>
      <c r="B272" s="74"/>
      <c r="C272" s="92" t="s">
        <v>1856</v>
      </c>
      <c r="D272" s="65" t="s">
        <v>2071</v>
      </c>
      <c r="E272" s="65" t="s">
        <v>1450</v>
      </c>
      <c r="F272" s="37" t="s">
        <v>235</v>
      </c>
      <c r="G272" s="63"/>
      <c r="H272" s="38" t="s">
        <v>2</v>
      </c>
      <c r="I272" s="38">
        <v>90</v>
      </c>
      <c r="J272" s="39"/>
      <c r="K272" s="39"/>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row>
    <row r="273" spans="1:52" ht="30" x14ac:dyDescent="0.25">
      <c r="C273" s="89" t="s">
        <v>1857</v>
      </c>
      <c r="D273" s="55" t="s">
        <v>2071</v>
      </c>
      <c r="E273" s="55" t="s">
        <v>1451</v>
      </c>
      <c r="F273" s="32" t="s">
        <v>236</v>
      </c>
      <c r="G273" s="57"/>
      <c r="H273" s="33" t="s">
        <v>2</v>
      </c>
      <c r="I273" s="33">
        <v>20</v>
      </c>
      <c r="J273" s="34"/>
      <c r="K273" s="34"/>
    </row>
    <row r="274" spans="1:52" s="64" customFormat="1" x14ac:dyDescent="0.25">
      <c r="A274" s="74"/>
      <c r="B274" s="74"/>
      <c r="C274" s="92" t="s">
        <v>1858</v>
      </c>
      <c r="D274" s="65" t="s">
        <v>2071</v>
      </c>
      <c r="E274" s="65" t="s">
        <v>1452</v>
      </c>
      <c r="F274" s="37" t="s">
        <v>237</v>
      </c>
      <c r="G274" s="63"/>
      <c r="H274" s="38" t="s">
        <v>2</v>
      </c>
      <c r="I274" s="38">
        <v>100</v>
      </c>
      <c r="J274" s="39"/>
      <c r="K274" s="39"/>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row>
    <row r="275" spans="1:52" x14ac:dyDescent="0.25">
      <c r="C275" s="89" t="s">
        <v>1859</v>
      </c>
      <c r="D275" s="55" t="s">
        <v>2071</v>
      </c>
      <c r="E275" s="55" t="s">
        <v>1453</v>
      </c>
      <c r="F275" s="32" t="s">
        <v>238</v>
      </c>
      <c r="G275" s="57"/>
      <c r="H275" s="33" t="s">
        <v>2</v>
      </c>
      <c r="I275" s="33">
        <v>30</v>
      </c>
      <c r="J275" s="34"/>
      <c r="K275" s="34"/>
    </row>
    <row r="276" spans="1:52" s="64" customFormat="1" x14ac:dyDescent="0.25">
      <c r="A276" s="74"/>
      <c r="B276" s="74"/>
      <c r="C276" s="92" t="s">
        <v>1860</v>
      </c>
      <c r="D276" s="65" t="s">
        <v>2071</v>
      </c>
      <c r="E276" s="65" t="s">
        <v>1454</v>
      </c>
      <c r="F276" s="37" t="s">
        <v>239</v>
      </c>
      <c r="G276" s="63"/>
      <c r="H276" s="38" t="s">
        <v>2</v>
      </c>
      <c r="I276" s="38">
        <v>100</v>
      </c>
      <c r="J276" s="39"/>
      <c r="K276" s="39"/>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row>
    <row r="277" spans="1:52" x14ac:dyDescent="0.25">
      <c r="C277" s="89" t="s">
        <v>1861</v>
      </c>
      <c r="D277" s="55" t="s">
        <v>2071</v>
      </c>
      <c r="E277" s="55" t="s">
        <v>1455</v>
      </c>
      <c r="F277" s="32" t="s">
        <v>240</v>
      </c>
      <c r="G277" s="57"/>
      <c r="H277" s="33" t="s">
        <v>2</v>
      </c>
      <c r="I277" s="33">
        <v>70</v>
      </c>
      <c r="J277" s="34"/>
      <c r="K277" s="34"/>
    </row>
    <row r="278" spans="1:52" s="64" customFormat="1" ht="30" x14ac:dyDescent="0.25">
      <c r="A278" s="74"/>
      <c r="B278" s="74"/>
      <c r="C278" s="92" t="s">
        <v>1862</v>
      </c>
      <c r="D278" s="65" t="s">
        <v>2071</v>
      </c>
      <c r="E278" s="65" t="s">
        <v>1456</v>
      </c>
      <c r="F278" s="37" t="s">
        <v>241</v>
      </c>
      <c r="G278" s="63"/>
      <c r="H278" s="38" t="s">
        <v>2</v>
      </c>
      <c r="I278" s="38">
        <v>30</v>
      </c>
      <c r="J278" s="39"/>
      <c r="K278" s="39"/>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row>
    <row r="279" spans="1:52" ht="30" x14ac:dyDescent="0.25">
      <c r="C279" s="89" t="s">
        <v>1863</v>
      </c>
      <c r="D279" s="55" t="s">
        <v>2071</v>
      </c>
      <c r="E279" s="55" t="s">
        <v>1457</v>
      </c>
      <c r="F279" s="32" t="s">
        <v>242</v>
      </c>
      <c r="G279" s="57"/>
      <c r="H279" s="33" t="s">
        <v>2</v>
      </c>
      <c r="I279" s="33">
        <v>5</v>
      </c>
      <c r="J279" s="34"/>
      <c r="K279" s="34"/>
    </row>
    <row r="280" spans="1:52" s="64" customFormat="1" ht="30" x14ac:dyDescent="0.25">
      <c r="A280" s="74"/>
      <c r="B280" s="74"/>
      <c r="C280" s="92" t="s">
        <v>1867</v>
      </c>
      <c r="D280" s="65" t="s">
        <v>2071</v>
      </c>
      <c r="E280" s="65" t="s">
        <v>1458</v>
      </c>
      <c r="F280" s="37" t="s">
        <v>243</v>
      </c>
      <c r="G280" s="63"/>
      <c r="H280" s="38" t="s">
        <v>2</v>
      </c>
      <c r="I280" s="38">
        <v>50</v>
      </c>
      <c r="J280" s="39"/>
      <c r="K280" s="39"/>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row>
    <row r="281" spans="1:52" ht="30" x14ac:dyDescent="0.25">
      <c r="C281" s="89" t="s">
        <v>1868</v>
      </c>
      <c r="D281" s="55" t="s">
        <v>2071</v>
      </c>
      <c r="E281" s="55" t="s">
        <v>1459</v>
      </c>
      <c r="F281" s="32" t="s">
        <v>244</v>
      </c>
      <c r="G281" s="57"/>
      <c r="H281" s="33" t="s">
        <v>2</v>
      </c>
      <c r="I281" s="33">
        <v>10</v>
      </c>
      <c r="J281" s="34"/>
      <c r="K281" s="34"/>
    </row>
    <row r="282" spans="1:52" s="64" customFormat="1" x14ac:dyDescent="0.25">
      <c r="A282" s="74"/>
      <c r="B282" s="74"/>
      <c r="C282" s="92" t="s">
        <v>1869</v>
      </c>
      <c r="D282" s="65" t="s">
        <v>2071</v>
      </c>
      <c r="E282" s="65" t="s">
        <v>1460</v>
      </c>
      <c r="F282" s="37" t="s">
        <v>245</v>
      </c>
      <c r="G282" s="63"/>
      <c r="H282" s="38" t="s">
        <v>807</v>
      </c>
      <c r="I282" s="38">
        <v>100</v>
      </c>
      <c r="J282" s="39"/>
      <c r="K282" s="39"/>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row>
    <row r="283" spans="1:52" x14ac:dyDescent="0.25">
      <c r="C283" s="89" t="s">
        <v>1870</v>
      </c>
      <c r="D283" s="55" t="s">
        <v>2071</v>
      </c>
      <c r="E283" s="55" t="s">
        <v>1461</v>
      </c>
      <c r="F283" s="32" t="s">
        <v>246</v>
      </c>
      <c r="G283" s="57"/>
      <c r="H283" s="33" t="s">
        <v>807</v>
      </c>
      <c r="I283" s="33">
        <v>250</v>
      </c>
      <c r="J283" s="34"/>
      <c r="K283" s="34"/>
    </row>
    <row r="284" spans="1:52" s="64" customFormat="1" x14ac:dyDescent="0.25">
      <c r="A284" s="74"/>
      <c r="B284" s="74"/>
      <c r="C284" s="92" t="s">
        <v>1871</v>
      </c>
      <c r="D284" s="65" t="s">
        <v>2071</v>
      </c>
      <c r="E284" s="65" t="s">
        <v>1462</v>
      </c>
      <c r="F284" s="37" t="s">
        <v>247</v>
      </c>
      <c r="G284" s="63"/>
      <c r="H284" s="38" t="s">
        <v>807</v>
      </c>
      <c r="I284" s="38">
        <v>373</v>
      </c>
      <c r="J284" s="39"/>
      <c r="K284" s="39"/>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row>
    <row r="285" spans="1:52" x14ac:dyDescent="0.25">
      <c r="C285" s="89" t="s">
        <v>1872</v>
      </c>
      <c r="D285" s="55" t="s">
        <v>2071</v>
      </c>
      <c r="E285" s="55" t="s">
        <v>1463</v>
      </c>
      <c r="F285" s="32" t="s">
        <v>248</v>
      </c>
      <c r="G285" s="57"/>
      <c r="H285" s="33" t="s">
        <v>807</v>
      </c>
      <c r="I285" s="33">
        <v>250</v>
      </c>
      <c r="J285" s="34"/>
      <c r="K285" s="34"/>
    </row>
    <row r="286" spans="1:52" s="64" customFormat="1" x14ac:dyDescent="0.25">
      <c r="A286" s="74"/>
      <c r="B286" s="74"/>
      <c r="C286" s="92" t="s">
        <v>1873</v>
      </c>
      <c r="D286" s="65" t="s">
        <v>2071</v>
      </c>
      <c r="E286" s="65" t="s">
        <v>1464</v>
      </c>
      <c r="F286" s="37" t="s">
        <v>249</v>
      </c>
      <c r="G286" s="63"/>
      <c r="H286" s="38" t="s">
        <v>807</v>
      </c>
      <c r="I286" s="38">
        <v>250</v>
      </c>
      <c r="J286" s="39"/>
      <c r="K286" s="39"/>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row>
    <row r="287" spans="1:52" x14ac:dyDescent="0.25">
      <c r="C287" s="89" t="s">
        <v>1874</v>
      </c>
      <c r="D287" s="55" t="s">
        <v>2071</v>
      </c>
      <c r="E287" s="55" t="s">
        <v>1465</v>
      </c>
      <c r="F287" s="32" t="s">
        <v>250</v>
      </c>
      <c r="G287" s="57"/>
      <c r="H287" s="33" t="s">
        <v>807</v>
      </c>
      <c r="I287" s="33">
        <v>250</v>
      </c>
      <c r="J287" s="34"/>
      <c r="K287" s="34"/>
    </row>
    <row r="288" spans="1:52" s="64" customFormat="1" x14ac:dyDescent="0.25">
      <c r="A288" s="74"/>
      <c r="B288" s="74"/>
      <c r="C288" s="92" t="s">
        <v>1875</v>
      </c>
      <c r="D288" s="65" t="s">
        <v>2071</v>
      </c>
      <c r="E288" s="65" t="s">
        <v>1466</v>
      </c>
      <c r="F288" s="37" t="s">
        <v>251</v>
      </c>
      <c r="G288" s="63"/>
      <c r="H288" s="38" t="s">
        <v>807</v>
      </c>
      <c r="I288" s="38">
        <v>210</v>
      </c>
      <c r="J288" s="39"/>
      <c r="K288" s="39"/>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row>
    <row r="289" spans="1:52" x14ac:dyDescent="0.25">
      <c r="C289" s="89" t="s">
        <v>1876</v>
      </c>
      <c r="D289" s="90" t="s">
        <v>1713</v>
      </c>
      <c r="E289" s="55" t="s">
        <v>1467</v>
      </c>
      <c r="F289" s="32" t="s">
        <v>252</v>
      </c>
      <c r="G289" s="57"/>
      <c r="H289" s="33" t="s">
        <v>808</v>
      </c>
      <c r="I289" s="33">
        <v>8000</v>
      </c>
      <c r="J289" s="34"/>
      <c r="K289" s="34"/>
    </row>
    <row r="290" spans="1:52" s="64" customFormat="1" x14ac:dyDescent="0.25">
      <c r="A290" s="74"/>
      <c r="B290" s="74"/>
      <c r="C290" s="92" t="s">
        <v>1877</v>
      </c>
      <c r="D290" s="92" t="s">
        <v>1713</v>
      </c>
      <c r="E290" s="65" t="s">
        <v>1468</v>
      </c>
      <c r="F290" s="37" t="s">
        <v>253</v>
      </c>
      <c r="G290" s="63"/>
      <c r="H290" s="38" t="s">
        <v>808</v>
      </c>
      <c r="I290" s="38">
        <v>6500</v>
      </c>
      <c r="J290" s="39"/>
      <c r="K290" s="39"/>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row>
    <row r="291" spans="1:52" x14ac:dyDescent="0.25">
      <c r="C291" s="89" t="s">
        <v>1878</v>
      </c>
      <c r="D291" s="90" t="s">
        <v>1713</v>
      </c>
      <c r="E291" s="55" t="s">
        <v>1469</v>
      </c>
      <c r="F291" s="32" t="s">
        <v>254</v>
      </c>
      <c r="G291" s="57"/>
      <c r="H291" s="33" t="s">
        <v>809</v>
      </c>
      <c r="I291" s="33">
        <v>1470</v>
      </c>
      <c r="J291" s="34"/>
      <c r="K291" s="34"/>
    </row>
    <row r="292" spans="1:52" s="64" customFormat="1" x14ac:dyDescent="0.25">
      <c r="A292" s="74"/>
      <c r="B292" s="74"/>
      <c r="C292" s="92" t="s">
        <v>1879</v>
      </c>
      <c r="D292" s="92" t="s">
        <v>1713</v>
      </c>
      <c r="E292" s="65" t="s">
        <v>1470</v>
      </c>
      <c r="F292" s="37" t="s">
        <v>255</v>
      </c>
      <c r="G292" s="63"/>
      <c r="H292" s="38" t="s">
        <v>809</v>
      </c>
      <c r="I292" s="38">
        <v>1470</v>
      </c>
      <c r="J292" s="39"/>
      <c r="K292" s="39"/>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row>
    <row r="293" spans="1:52" x14ac:dyDescent="0.25">
      <c r="C293" s="89" t="s">
        <v>1880</v>
      </c>
      <c r="D293" s="90" t="s">
        <v>1713</v>
      </c>
      <c r="E293" s="55" t="s">
        <v>1471</v>
      </c>
      <c r="F293" s="32" t="s">
        <v>256</v>
      </c>
      <c r="G293" s="57"/>
      <c r="H293" s="33" t="s">
        <v>810</v>
      </c>
      <c r="I293" s="33">
        <v>20000</v>
      </c>
      <c r="J293" s="34"/>
      <c r="K293" s="34"/>
    </row>
    <row r="294" spans="1:52" s="64" customFormat="1" x14ac:dyDescent="0.25">
      <c r="A294" s="74"/>
      <c r="B294" s="74"/>
      <c r="C294" s="92" t="s">
        <v>1881</v>
      </c>
      <c r="D294" s="92" t="s">
        <v>1865</v>
      </c>
      <c r="E294" s="65" t="s">
        <v>1472</v>
      </c>
      <c r="F294" s="37" t="s">
        <v>257</v>
      </c>
      <c r="G294" s="63"/>
      <c r="H294" s="38" t="s">
        <v>807</v>
      </c>
      <c r="I294" s="38">
        <v>570</v>
      </c>
      <c r="J294" s="39"/>
      <c r="K294" s="39"/>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row>
    <row r="295" spans="1:52" x14ac:dyDescent="0.25">
      <c r="C295" s="89" t="s">
        <v>1882</v>
      </c>
      <c r="D295" s="90" t="s">
        <v>1865</v>
      </c>
      <c r="E295" s="55" t="s">
        <v>1473</v>
      </c>
      <c r="F295" s="32" t="s">
        <v>258</v>
      </c>
      <c r="G295" s="57"/>
      <c r="H295" s="33" t="s">
        <v>807</v>
      </c>
      <c r="I295" s="33">
        <v>2675</v>
      </c>
      <c r="J295" s="34"/>
      <c r="K295" s="34"/>
    </row>
    <row r="296" spans="1:52" s="64" customFormat="1" x14ac:dyDescent="0.25">
      <c r="A296" s="74"/>
      <c r="B296" s="74"/>
      <c r="C296" s="92" t="s">
        <v>1864</v>
      </c>
      <c r="D296" s="92" t="s">
        <v>1865</v>
      </c>
      <c r="E296" s="65" t="s">
        <v>1474</v>
      </c>
      <c r="F296" s="37" t="s">
        <v>259</v>
      </c>
      <c r="G296" s="63"/>
      <c r="H296" s="38" t="s">
        <v>807</v>
      </c>
      <c r="I296" s="38">
        <v>1100</v>
      </c>
      <c r="J296" s="39"/>
      <c r="K296" s="39"/>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row>
    <row r="297" spans="1:52" s="54" customFormat="1" x14ac:dyDescent="0.25">
      <c r="A297" s="74"/>
      <c r="B297" s="74"/>
      <c r="C297" s="50"/>
      <c r="D297" s="50"/>
      <c r="E297" s="50">
        <v>3</v>
      </c>
      <c r="F297" s="31" t="s">
        <v>798</v>
      </c>
      <c r="G297" s="52"/>
      <c r="H297" s="35"/>
      <c r="I297" s="35"/>
      <c r="J297" s="36"/>
      <c r="K297" s="53"/>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row>
    <row r="298" spans="1:52" x14ac:dyDescent="0.25">
      <c r="C298" s="55"/>
      <c r="D298" s="55" t="s">
        <v>2073</v>
      </c>
      <c r="E298" s="55" t="s">
        <v>971</v>
      </c>
      <c r="F298" s="32" t="s">
        <v>260</v>
      </c>
      <c r="G298" s="57"/>
      <c r="H298" s="33" t="s">
        <v>811</v>
      </c>
      <c r="I298" s="33">
        <v>10</v>
      </c>
      <c r="J298" s="34"/>
      <c r="K298" s="34"/>
    </row>
    <row r="299" spans="1:52" s="64" customFormat="1" x14ac:dyDescent="0.25">
      <c r="A299" s="74"/>
      <c r="B299" s="74"/>
      <c r="C299" s="92"/>
      <c r="D299" s="92" t="s">
        <v>2073</v>
      </c>
      <c r="E299" s="65" t="s">
        <v>1213</v>
      </c>
      <c r="F299" s="37" t="s">
        <v>261</v>
      </c>
      <c r="G299" s="63"/>
      <c r="H299" s="38" t="s">
        <v>812</v>
      </c>
      <c r="I299" s="38">
        <v>2</v>
      </c>
      <c r="J299" s="39"/>
      <c r="K299" s="39"/>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row>
    <row r="300" spans="1:52" x14ac:dyDescent="0.25">
      <c r="C300" s="55"/>
      <c r="D300" s="55" t="s">
        <v>2073</v>
      </c>
      <c r="E300" s="55" t="s">
        <v>1214</v>
      </c>
      <c r="F300" s="32" t="s">
        <v>262</v>
      </c>
      <c r="G300" s="57"/>
      <c r="H300" s="33" t="s">
        <v>812</v>
      </c>
      <c r="I300" s="33">
        <v>2</v>
      </c>
      <c r="J300" s="34"/>
      <c r="K300" s="34"/>
    </row>
    <row r="301" spans="1:52" s="64" customFormat="1" x14ac:dyDescent="0.25">
      <c r="A301" s="74"/>
      <c r="B301" s="74"/>
      <c r="C301" s="65"/>
      <c r="D301" s="65" t="s">
        <v>2073</v>
      </c>
      <c r="E301" s="65" t="s">
        <v>1215</v>
      </c>
      <c r="F301" s="37" t="s">
        <v>263</v>
      </c>
      <c r="G301" s="63"/>
      <c r="H301" s="38" t="s">
        <v>812</v>
      </c>
      <c r="I301" s="38">
        <v>2</v>
      </c>
      <c r="J301" s="39"/>
      <c r="K301" s="39"/>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row>
    <row r="302" spans="1:52" x14ac:dyDescent="0.25">
      <c r="C302" s="55" t="s">
        <v>1866</v>
      </c>
      <c r="D302" s="55" t="s">
        <v>1718</v>
      </c>
      <c r="E302" s="55" t="s">
        <v>1216</v>
      </c>
      <c r="F302" s="32" t="s">
        <v>264</v>
      </c>
      <c r="G302" s="57"/>
      <c r="H302" s="33" t="s">
        <v>812</v>
      </c>
      <c r="I302" s="33">
        <v>10</v>
      </c>
      <c r="J302" s="34"/>
      <c r="K302" s="34"/>
    </row>
    <row r="303" spans="1:52" s="64" customFormat="1" ht="30" x14ac:dyDescent="0.25">
      <c r="A303" s="74"/>
      <c r="B303" s="74"/>
      <c r="C303" s="65"/>
      <c r="D303" s="65" t="s">
        <v>2073</v>
      </c>
      <c r="E303" s="65" t="s">
        <v>1217</v>
      </c>
      <c r="F303" s="37" t="s">
        <v>265</v>
      </c>
      <c r="G303" s="63"/>
      <c r="H303" s="38" t="s">
        <v>812</v>
      </c>
      <c r="I303" s="38">
        <v>2</v>
      </c>
      <c r="J303" s="39"/>
      <c r="K303" s="39"/>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row>
    <row r="304" spans="1:52" x14ac:dyDescent="0.25">
      <c r="C304" s="55"/>
      <c r="D304" s="55" t="s">
        <v>2073</v>
      </c>
      <c r="E304" s="55" t="s">
        <v>1218</v>
      </c>
      <c r="F304" s="32" t="s">
        <v>266</v>
      </c>
      <c r="G304" s="57"/>
      <c r="H304" s="33" t="s">
        <v>812</v>
      </c>
      <c r="I304" s="33">
        <v>70</v>
      </c>
      <c r="J304" s="34"/>
      <c r="K304" s="34"/>
    </row>
    <row r="305" spans="1:52" s="64" customFormat="1" x14ac:dyDescent="0.25">
      <c r="A305" s="74"/>
      <c r="B305" s="74"/>
      <c r="C305" s="65"/>
      <c r="D305" s="65" t="s">
        <v>2073</v>
      </c>
      <c r="E305" s="65" t="s">
        <v>1219</v>
      </c>
      <c r="F305" s="37" t="s">
        <v>267</v>
      </c>
      <c r="G305" s="63"/>
      <c r="H305" s="38" t="s">
        <v>812</v>
      </c>
      <c r="I305" s="38">
        <v>20</v>
      </c>
      <c r="J305" s="39"/>
      <c r="K305" s="39"/>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row>
    <row r="306" spans="1:52" x14ac:dyDescent="0.25">
      <c r="C306" s="55"/>
      <c r="D306" s="55" t="s">
        <v>2073</v>
      </c>
      <c r="E306" s="55" t="s">
        <v>1220</v>
      </c>
      <c r="F306" s="32" t="s">
        <v>268</v>
      </c>
      <c r="G306" s="57"/>
      <c r="H306" s="33" t="s">
        <v>812</v>
      </c>
      <c r="I306" s="33">
        <v>10</v>
      </c>
      <c r="J306" s="34"/>
      <c r="K306" s="34"/>
    </row>
    <row r="307" spans="1:52" s="64" customFormat="1" x14ac:dyDescent="0.25">
      <c r="A307" s="74"/>
      <c r="B307" s="74"/>
      <c r="C307" s="65"/>
      <c r="D307" s="65" t="s">
        <v>2073</v>
      </c>
      <c r="E307" s="65" t="s">
        <v>1221</v>
      </c>
      <c r="F307" s="37" t="s">
        <v>269</v>
      </c>
      <c r="G307" s="63"/>
      <c r="H307" s="38" t="s">
        <v>812</v>
      </c>
      <c r="I307" s="38">
        <v>2</v>
      </c>
      <c r="J307" s="39"/>
      <c r="K307" s="39"/>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row>
    <row r="308" spans="1:52" x14ac:dyDescent="0.25">
      <c r="C308" s="55"/>
      <c r="D308" s="55" t="s">
        <v>2073</v>
      </c>
      <c r="E308" s="55" t="s">
        <v>1222</v>
      </c>
      <c r="F308" s="32" t="s">
        <v>270</v>
      </c>
      <c r="G308" s="57"/>
      <c r="H308" s="33" t="s">
        <v>812</v>
      </c>
      <c r="I308" s="33">
        <v>2</v>
      </c>
      <c r="J308" s="34"/>
      <c r="K308" s="34"/>
    </row>
    <row r="309" spans="1:52" s="64" customFormat="1" x14ac:dyDescent="0.25">
      <c r="A309" s="74"/>
      <c r="B309" s="74"/>
      <c r="C309" s="65"/>
      <c r="D309" s="65" t="s">
        <v>2073</v>
      </c>
      <c r="E309" s="65" t="s">
        <v>1223</v>
      </c>
      <c r="F309" s="37" t="s">
        <v>271</v>
      </c>
      <c r="G309" s="63"/>
      <c r="H309" s="38" t="s">
        <v>812</v>
      </c>
      <c r="I309" s="38">
        <v>2</v>
      </c>
      <c r="J309" s="39"/>
      <c r="K309" s="39"/>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row>
    <row r="310" spans="1:52" x14ac:dyDescent="0.25">
      <c r="C310" s="55">
        <v>39252</v>
      </c>
      <c r="D310" s="55" t="s">
        <v>1718</v>
      </c>
      <c r="E310" s="55" t="s">
        <v>1224</v>
      </c>
      <c r="F310" s="32" t="s">
        <v>272</v>
      </c>
      <c r="G310" s="57"/>
      <c r="H310" s="33" t="s">
        <v>811</v>
      </c>
      <c r="I310" s="33">
        <v>500</v>
      </c>
      <c r="J310" s="34"/>
      <c r="K310" s="34"/>
    </row>
    <row r="311" spans="1:52" s="64" customFormat="1" x14ac:dyDescent="0.25">
      <c r="A311" s="74"/>
      <c r="B311" s="74"/>
      <c r="C311" s="65">
        <v>1022</v>
      </c>
      <c r="D311" s="65" t="s">
        <v>1718</v>
      </c>
      <c r="E311" s="65" t="s">
        <v>1225</v>
      </c>
      <c r="F311" s="37" t="s">
        <v>273</v>
      </c>
      <c r="G311" s="63"/>
      <c r="H311" s="38" t="s">
        <v>811</v>
      </c>
      <c r="I311" s="38">
        <v>300</v>
      </c>
      <c r="J311" s="39"/>
      <c r="K311" s="39"/>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row>
    <row r="312" spans="1:52" x14ac:dyDescent="0.25">
      <c r="C312" s="55">
        <v>1021</v>
      </c>
      <c r="D312" s="55" t="s">
        <v>1718</v>
      </c>
      <c r="E312" s="55" t="s">
        <v>1226</v>
      </c>
      <c r="F312" s="32" t="s">
        <v>274</v>
      </c>
      <c r="G312" s="57"/>
      <c r="H312" s="33" t="s">
        <v>811</v>
      </c>
      <c r="I312" s="33">
        <v>300</v>
      </c>
      <c r="J312" s="34"/>
      <c r="K312" s="34"/>
    </row>
    <row r="313" spans="1:52" s="64" customFormat="1" x14ac:dyDescent="0.25">
      <c r="A313" s="74"/>
      <c r="B313" s="74"/>
      <c r="C313" s="65">
        <v>994</v>
      </c>
      <c r="D313" s="65" t="s">
        <v>1718</v>
      </c>
      <c r="E313" s="65" t="s">
        <v>1227</v>
      </c>
      <c r="F313" s="37" t="s">
        <v>275</v>
      </c>
      <c r="G313" s="63"/>
      <c r="H313" s="38" t="s">
        <v>811</v>
      </c>
      <c r="I313" s="38">
        <v>300</v>
      </c>
      <c r="J313" s="39"/>
      <c r="K313" s="39"/>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row>
    <row r="314" spans="1:52" x14ac:dyDescent="0.25">
      <c r="C314" s="55">
        <v>1020</v>
      </c>
      <c r="D314" s="55" t="s">
        <v>1718</v>
      </c>
      <c r="E314" s="55" t="s">
        <v>1228</v>
      </c>
      <c r="F314" s="32" t="s">
        <v>276</v>
      </c>
      <c r="G314" s="57"/>
      <c r="H314" s="33" t="s">
        <v>811</v>
      </c>
      <c r="I314" s="33">
        <v>400</v>
      </c>
      <c r="J314" s="34"/>
      <c r="K314" s="34"/>
    </row>
    <row r="315" spans="1:52" s="64" customFormat="1" x14ac:dyDescent="0.25">
      <c r="A315" s="74"/>
      <c r="B315" s="74"/>
      <c r="C315" s="65">
        <v>868</v>
      </c>
      <c r="D315" s="65" t="s">
        <v>1718</v>
      </c>
      <c r="E315" s="65" t="s">
        <v>1229</v>
      </c>
      <c r="F315" s="37" t="s">
        <v>277</v>
      </c>
      <c r="G315" s="63"/>
      <c r="H315" s="38" t="s">
        <v>811</v>
      </c>
      <c r="I315" s="38">
        <v>100</v>
      </c>
      <c r="J315" s="39"/>
      <c r="K315" s="39"/>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row>
    <row r="316" spans="1:52" x14ac:dyDescent="0.25">
      <c r="C316" s="55">
        <v>39258</v>
      </c>
      <c r="D316" s="55" t="s">
        <v>1718</v>
      </c>
      <c r="E316" s="55" t="s">
        <v>1230</v>
      </c>
      <c r="F316" s="32" t="s">
        <v>278</v>
      </c>
      <c r="G316" s="57"/>
      <c r="H316" s="33" t="s">
        <v>811</v>
      </c>
      <c r="I316" s="33">
        <v>200</v>
      </c>
      <c r="J316" s="34"/>
      <c r="K316" s="34"/>
    </row>
    <row r="317" spans="1:52" s="64" customFormat="1" x14ac:dyDescent="0.25">
      <c r="A317" s="74"/>
      <c r="B317" s="74"/>
      <c r="C317" s="65">
        <v>39259</v>
      </c>
      <c r="D317" s="65" t="s">
        <v>1718</v>
      </c>
      <c r="E317" s="65" t="s">
        <v>1231</v>
      </c>
      <c r="F317" s="37" t="s">
        <v>279</v>
      </c>
      <c r="G317" s="63"/>
      <c r="H317" s="38" t="s">
        <v>811</v>
      </c>
      <c r="I317" s="38">
        <v>200</v>
      </c>
      <c r="J317" s="39"/>
      <c r="K317" s="39"/>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row>
    <row r="318" spans="1:52" x14ac:dyDescent="0.25">
      <c r="C318" s="89">
        <v>39260</v>
      </c>
      <c r="D318" s="55" t="s">
        <v>1718</v>
      </c>
      <c r="E318" s="55" t="s">
        <v>1232</v>
      </c>
      <c r="F318" s="32" t="s">
        <v>280</v>
      </c>
      <c r="G318" s="57"/>
      <c r="H318" s="33" t="s">
        <v>811</v>
      </c>
      <c r="I318" s="33">
        <v>200</v>
      </c>
      <c r="J318" s="34"/>
      <c r="K318" s="34"/>
    </row>
    <row r="319" spans="1:52" s="64" customFormat="1" x14ac:dyDescent="0.25">
      <c r="A319" s="74"/>
      <c r="B319" s="74"/>
      <c r="C319" s="92" t="s">
        <v>1883</v>
      </c>
      <c r="D319" s="65" t="s">
        <v>1884</v>
      </c>
      <c r="E319" s="65" t="s">
        <v>1233</v>
      </c>
      <c r="F319" s="37" t="s">
        <v>281</v>
      </c>
      <c r="G319" s="63"/>
      <c r="H319" s="38" t="s">
        <v>811</v>
      </c>
      <c r="I319" s="38">
        <v>200</v>
      </c>
      <c r="J319" s="39"/>
      <c r="K319" s="39"/>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row>
    <row r="320" spans="1:52" x14ac:dyDescent="0.25">
      <c r="C320" s="89" t="s">
        <v>1885</v>
      </c>
      <c r="D320" s="55" t="s">
        <v>1884</v>
      </c>
      <c r="E320" s="55" t="s">
        <v>1234</v>
      </c>
      <c r="F320" s="32" t="s">
        <v>282</v>
      </c>
      <c r="G320" s="57"/>
      <c r="H320" s="33" t="s">
        <v>812</v>
      </c>
      <c r="I320" s="33">
        <v>200</v>
      </c>
      <c r="J320" s="34"/>
      <c r="K320" s="34"/>
    </row>
    <row r="321" spans="1:52" s="64" customFormat="1" x14ac:dyDescent="0.25">
      <c r="A321" s="74"/>
      <c r="B321" s="74"/>
      <c r="C321" s="92" t="s">
        <v>1886</v>
      </c>
      <c r="D321" s="65" t="s">
        <v>1718</v>
      </c>
      <c r="E321" s="65" t="s">
        <v>1235</v>
      </c>
      <c r="F321" s="37" t="s">
        <v>283</v>
      </c>
      <c r="G321" s="63"/>
      <c r="H321" s="38" t="s">
        <v>812</v>
      </c>
      <c r="I321" s="38">
        <v>5</v>
      </c>
      <c r="J321" s="39"/>
      <c r="K321" s="39"/>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row>
    <row r="322" spans="1:52" x14ac:dyDescent="0.25">
      <c r="C322" s="89"/>
      <c r="D322" s="55" t="s">
        <v>2073</v>
      </c>
      <c r="E322" s="55" t="s">
        <v>1236</v>
      </c>
      <c r="F322" s="32" t="s">
        <v>284</v>
      </c>
      <c r="G322" s="57"/>
      <c r="H322" s="33" t="s">
        <v>812</v>
      </c>
      <c r="I322" s="33">
        <v>5</v>
      </c>
      <c r="J322" s="34"/>
      <c r="K322" s="34"/>
    </row>
    <row r="323" spans="1:52" s="64" customFormat="1" x14ac:dyDescent="0.25">
      <c r="A323" s="74"/>
      <c r="B323" s="74"/>
      <c r="C323" s="92"/>
      <c r="D323" s="65" t="s">
        <v>2073</v>
      </c>
      <c r="E323" s="65" t="s">
        <v>1237</v>
      </c>
      <c r="F323" s="37" t="s">
        <v>285</v>
      </c>
      <c r="G323" s="63"/>
      <c r="H323" s="38" t="s">
        <v>812</v>
      </c>
      <c r="I323" s="38">
        <v>2</v>
      </c>
      <c r="J323" s="39"/>
      <c r="K323" s="39"/>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row>
    <row r="324" spans="1:52" x14ac:dyDescent="0.25">
      <c r="C324" s="89"/>
      <c r="D324" s="55" t="s">
        <v>2073</v>
      </c>
      <c r="E324" s="55" t="s">
        <v>1238</v>
      </c>
      <c r="F324" s="32" t="s">
        <v>286</v>
      </c>
      <c r="G324" s="57"/>
      <c r="H324" s="33" t="s">
        <v>812</v>
      </c>
      <c r="I324" s="33">
        <v>8</v>
      </c>
      <c r="J324" s="34"/>
      <c r="K324" s="34"/>
    </row>
    <row r="325" spans="1:52" s="64" customFormat="1" x14ac:dyDescent="0.25">
      <c r="A325" s="74"/>
      <c r="B325" s="74"/>
      <c r="C325" s="92"/>
      <c r="D325" s="65" t="s">
        <v>2073</v>
      </c>
      <c r="E325" s="65" t="s">
        <v>1239</v>
      </c>
      <c r="F325" s="37" t="s">
        <v>287</v>
      </c>
      <c r="G325" s="63"/>
      <c r="H325" s="38" t="s">
        <v>812</v>
      </c>
      <c r="I325" s="38">
        <v>5</v>
      </c>
      <c r="J325" s="39"/>
      <c r="K325" s="39"/>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row>
    <row r="326" spans="1:52" x14ac:dyDescent="0.25">
      <c r="C326" s="89"/>
      <c r="D326" s="55" t="s">
        <v>2073</v>
      </c>
      <c r="E326" s="55" t="s">
        <v>1240</v>
      </c>
      <c r="F326" s="32" t="s">
        <v>288</v>
      </c>
      <c r="G326" s="57"/>
      <c r="H326" s="33" t="s">
        <v>812</v>
      </c>
      <c r="I326" s="33">
        <v>5</v>
      </c>
      <c r="J326" s="34"/>
      <c r="K326" s="34"/>
    </row>
    <row r="327" spans="1:52" s="64" customFormat="1" x14ac:dyDescent="0.25">
      <c r="A327" s="74"/>
      <c r="B327" s="74"/>
      <c r="C327" s="65"/>
      <c r="D327" s="65" t="s">
        <v>2073</v>
      </c>
      <c r="E327" s="65" t="s">
        <v>1241</v>
      </c>
      <c r="F327" s="37" t="s">
        <v>289</v>
      </c>
      <c r="G327" s="63"/>
      <c r="H327" s="38" t="s">
        <v>812</v>
      </c>
      <c r="I327" s="38">
        <v>2</v>
      </c>
      <c r="J327" s="39"/>
      <c r="K327" s="39"/>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row>
    <row r="328" spans="1:52" x14ac:dyDescent="0.25">
      <c r="C328" s="55"/>
      <c r="D328" s="55" t="s">
        <v>2073</v>
      </c>
      <c r="E328" s="55" t="s">
        <v>1242</v>
      </c>
      <c r="F328" s="32" t="s">
        <v>290</v>
      </c>
      <c r="G328" s="57"/>
      <c r="H328" s="33" t="s">
        <v>812</v>
      </c>
      <c r="I328" s="33">
        <v>3</v>
      </c>
      <c r="J328" s="34"/>
      <c r="K328" s="34"/>
    </row>
    <row r="329" spans="1:52" s="64" customFormat="1" x14ac:dyDescent="0.25">
      <c r="A329" s="74"/>
      <c r="B329" s="74"/>
      <c r="C329" s="65"/>
      <c r="D329" s="65" t="s">
        <v>2073</v>
      </c>
      <c r="E329" s="65" t="s">
        <v>1243</v>
      </c>
      <c r="F329" s="37" t="s">
        <v>291</v>
      </c>
      <c r="G329" s="63"/>
      <c r="H329" s="38" t="s">
        <v>812</v>
      </c>
      <c r="I329" s="38">
        <v>5</v>
      </c>
      <c r="J329" s="39"/>
      <c r="K329" s="39"/>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row>
    <row r="330" spans="1:52" x14ac:dyDescent="0.25">
      <c r="C330" s="55"/>
      <c r="D330" s="55" t="s">
        <v>2073</v>
      </c>
      <c r="E330" s="55" t="s">
        <v>1244</v>
      </c>
      <c r="F330" s="32" t="s">
        <v>292</v>
      </c>
      <c r="G330" s="57"/>
      <c r="H330" s="33" t="s">
        <v>812</v>
      </c>
      <c r="I330" s="33">
        <v>4</v>
      </c>
      <c r="J330" s="34"/>
      <c r="K330" s="34"/>
    </row>
    <row r="331" spans="1:52" s="64" customFormat="1" x14ac:dyDescent="0.25">
      <c r="A331" s="74"/>
      <c r="B331" s="74"/>
      <c r="C331" s="65"/>
      <c r="D331" s="65" t="s">
        <v>2073</v>
      </c>
      <c r="E331" s="65" t="s">
        <v>1245</v>
      </c>
      <c r="F331" s="37" t="s">
        <v>293</v>
      </c>
      <c r="G331" s="63"/>
      <c r="H331" s="38" t="s">
        <v>812</v>
      </c>
      <c r="I331" s="38">
        <v>10</v>
      </c>
      <c r="J331" s="39"/>
      <c r="K331" s="39"/>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row>
    <row r="332" spans="1:52" x14ac:dyDescent="0.25">
      <c r="C332" s="55" t="s">
        <v>1887</v>
      </c>
      <c r="D332" s="55" t="s">
        <v>1718</v>
      </c>
      <c r="E332" s="55" t="s">
        <v>1246</v>
      </c>
      <c r="F332" s="32" t="s">
        <v>294</v>
      </c>
      <c r="G332" s="57"/>
      <c r="H332" s="33" t="s">
        <v>812</v>
      </c>
      <c r="I332" s="33">
        <v>50</v>
      </c>
      <c r="J332" s="34"/>
      <c r="K332" s="34"/>
    </row>
    <row r="333" spans="1:52" s="64" customFormat="1" x14ac:dyDescent="0.25">
      <c r="A333" s="74"/>
      <c r="B333" s="74"/>
      <c r="C333" s="65"/>
      <c r="D333" s="65" t="s">
        <v>2073</v>
      </c>
      <c r="E333" s="65" t="s">
        <v>1247</v>
      </c>
      <c r="F333" s="37" t="s">
        <v>295</v>
      </c>
      <c r="G333" s="63"/>
      <c r="H333" s="38" t="s">
        <v>812</v>
      </c>
      <c r="I333" s="38">
        <v>2</v>
      </c>
      <c r="J333" s="39"/>
      <c r="K333" s="39"/>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row>
    <row r="334" spans="1:52" x14ac:dyDescent="0.25">
      <c r="C334" s="55"/>
      <c r="D334" s="55" t="s">
        <v>2073</v>
      </c>
      <c r="E334" s="55" t="s">
        <v>1248</v>
      </c>
      <c r="F334" s="32" t="s">
        <v>296</v>
      </c>
      <c r="G334" s="57"/>
      <c r="H334" s="33" t="s">
        <v>812</v>
      </c>
      <c r="I334" s="33">
        <v>2</v>
      </c>
      <c r="J334" s="34"/>
      <c r="K334" s="34"/>
    </row>
    <row r="335" spans="1:52" s="64" customFormat="1" ht="30" x14ac:dyDescent="0.25">
      <c r="A335" s="74"/>
      <c r="B335" s="74"/>
      <c r="C335" s="65"/>
      <c r="D335" s="65" t="s">
        <v>2073</v>
      </c>
      <c r="E335" s="65" t="s">
        <v>1249</v>
      </c>
      <c r="F335" s="37" t="s">
        <v>297</v>
      </c>
      <c r="G335" s="63"/>
      <c r="H335" s="38" t="s">
        <v>812</v>
      </c>
      <c r="I335" s="38">
        <v>2</v>
      </c>
      <c r="J335" s="39"/>
      <c r="K335" s="39"/>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row>
    <row r="336" spans="1:52" x14ac:dyDescent="0.25">
      <c r="C336" s="89"/>
      <c r="D336" s="55" t="s">
        <v>2073</v>
      </c>
      <c r="E336" s="55" t="s">
        <v>1250</v>
      </c>
      <c r="F336" s="32" t="s">
        <v>298</v>
      </c>
      <c r="G336" s="57"/>
      <c r="H336" s="33" t="s">
        <v>812</v>
      </c>
      <c r="I336" s="33">
        <v>10</v>
      </c>
      <c r="J336" s="34"/>
      <c r="K336" s="34"/>
    </row>
    <row r="337" spans="1:52" s="64" customFormat="1" x14ac:dyDescent="0.25">
      <c r="A337" s="74"/>
      <c r="B337" s="74"/>
      <c r="C337" s="92"/>
      <c r="D337" s="65" t="s">
        <v>2073</v>
      </c>
      <c r="E337" s="65" t="s">
        <v>1251</v>
      </c>
      <c r="F337" s="37" t="s">
        <v>299</v>
      </c>
      <c r="G337" s="63"/>
      <c r="H337" s="38" t="s">
        <v>812</v>
      </c>
      <c r="I337" s="38">
        <v>5</v>
      </c>
      <c r="J337" s="39"/>
      <c r="K337" s="39"/>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row>
    <row r="338" spans="1:52" x14ac:dyDescent="0.25">
      <c r="C338" s="89" t="s">
        <v>1888</v>
      </c>
      <c r="D338" s="55" t="s">
        <v>1718</v>
      </c>
      <c r="E338" s="55" t="s">
        <v>1252</v>
      </c>
      <c r="F338" s="32" t="s">
        <v>300</v>
      </c>
      <c r="G338" s="57"/>
      <c r="H338" s="33" t="s">
        <v>812</v>
      </c>
      <c r="I338" s="33">
        <v>2</v>
      </c>
      <c r="J338" s="34"/>
      <c r="K338" s="34"/>
    </row>
    <row r="339" spans="1:52" s="64" customFormat="1" x14ac:dyDescent="0.25">
      <c r="A339" s="74"/>
      <c r="B339" s="74"/>
      <c r="C339" s="92" t="s">
        <v>1889</v>
      </c>
      <c r="D339" s="65" t="s">
        <v>1718</v>
      </c>
      <c r="E339" s="65" t="s">
        <v>1253</v>
      </c>
      <c r="F339" s="37" t="s">
        <v>301</v>
      </c>
      <c r="G339" s="63"/>
      <c r="H339" s="38" t="s">
        <v>812</v>
      </c>
      <c r="I339" s="38">
        <v>2</v>
      </c>
      <c r="J339" s="39"/>
      <c r="K339" s="39"/>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row>
    <row r="340" spans="1:52" x14ac:dyDescent="0.25">
      <c r="C340" s="89" t="s">
        <v>1890</v>
      </c>
      <c r="D340" s="55" t="s">
        <v>1718</v>
      </c>
      <c r="E340" s="55" t="s">
        <v>1254</v>
      </c>
      <c r="F340" s="32" t="s">
        <v>302</v>
      </c>
      <c r="G340" s="57"/>
      <c r="H340" s="33" t="s">
        <v>812</v>
      </c>
      <c r="I340" s="33">
        <v>2</v>
      </c>
      <c r="J340" s="34"/>
      <c r="K340" s="34"/>
    </row>
    <row r="341" spans="1:52" s="64" customFormat="1" x14ac:dyDescent="0.25">
      <c r="A341" s="74"/>
      <c r="B341" s="74"/>
      <c r="C341" s="92" t="s">
        <v>1891</v>
      </c>
      <c r="D341" s="65" t="s">
        <v>1718</v>
      </c>
      <c r="E341" s="65" t="s">
        <v>1255</v>
      </c>
      <c r="F341" s="37" t="s">
        <v>303</v>
      </c>
      <c r="G341" s="63"/>
      <c r="H341" s="38" t="s">
        <v>812</v>
      </c>
      <c r="I341" s="38">
        <v>1</v>
      </c>
      <c r="J341" s="39"/>
      <c r="K341" s="39"/>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row>
    <row r="342" spans="1:52" x14ac:dyDescent="0.25">
      <c r="C342" s="89" t="s">
        <v>1892</v>
      </c>
      <c r="D342" s="55" t="s">
        <v>1718</v>
      </c>
      <c r="E342" s="55" t="s">
        <v>1256</v>
      </c>
      <c r="F342" s="32" t="s">
        <v>304</v>
      </c>
      <c r="G342" s="57"/>
      <c r="H342" s="33" t="s">
        <v>812</v>
      </c>
      <c r="I342" s="33">
        <v>25</v>
      </c>
      <c r="J342" s="34"/>
      <c r="K342" s="34"/>
    </row>
    <row r="343" spans="1:52" s="64" customFormat="1" x14ac:dyDescent="0.25">
      <c r="A343" s="74"/>
      <c r="B343" s="74"/>
      <c r="C343" s="92" t="s">
        <v>1892</v>
      </c>
      <c r="D343" s="65" t="s">
        <v>1718</v>
      </c>
      <c r="E343" s="65" t="s">
        <v>1257</v>
      </c>
      <c r="F343" s="37" t="s">
        <v>305</v>
      </c>
      <c r="G343" s="63"/>
      <c r="H343" s="38" t="s">
        <v>812</v>
      </c>
      <c r="I343" s="38">
        <v>12</v>
      </c>
      <c r="J343" s="39"/>
      <c r="K343" s="39"/>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row>
    <row r="344" spans="1:52" x14ac:dyDescent="0.25">
      <c r="C344" s="55" t="s">
        <v>1892</v>
      </c>
      <c r="D344" s="55" t="s">
        <v>1718</v>
      </c>
      <c r="E344" s="55" t="s">
        <v>1258</v>
      </c>
      <c r="F344" s="32" t="s">
        <v>306</v>
      </c>
      <c r="G344" s="57"/>
      <c r="H344" s="33" t="s">
        <v>812</v>
      </c>
      <c r="I344" s="33">
        <v>4</v>
      </c>
      <c r="J344" s="34"/>
      <c r="K344" s="34"/>
    </row>
    <row r="345" spans="1:52" s="64" customFormat="1" x14ac:dyDescent="0.25">
      <c r="A345" s="74"/>
      <c r="B345" s="74"/>
      <c r="C345" s="65" t="s">
        <v>1892</v>
      </c>
      <c r="D345" s="65" t="s">
        <v>1718</v>
      </c>
      <c r="E345" s="65" t="s">
        <v>1259</v>
      </c>
      <c r="F345" s="37" t="s">
        <v>307</v>
      </c>
      <c r="G345" s="63"/>
      <c r="H345" s="38" t="s">
        <v>812</v>
      </c>
      <c r="I345" s="38">
        <v>2</v>
      </c>
      <c r="J345" s="39"/>
      <c r="K345" s="39"/>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row>
    <row r="346" spans="1:52" x14ac:dyDescent="0.25">
      <c r="C346" s="55" t="s">
        <v>1892</v>
      </c>
      <c r="D346" s="55" t="s">
        <v>1718</v>
      </c>
      <c r="E346" s="55" t="s">
        <v>1260</v>
      </c>
      <c r="F346" s="32" t="s">
        <v>308</v>
      </c>
      <c r="G346" s="57"/>
      <c r="H346" s="33" t="s">
        <v>812</v>
      </c>
      <c r="I346" s="33">
        <v>2</v>
      </c>
      <c r="J346" s="34"/>
      <c r="K346" s="34"/>
    </row>
    <row r="347" spans="1:52" s="64" customFormat="1" x14ac:dyDescent="0.25">
      <c r="A347" s="74"/>
      <c r="B347" s="74"/>
      <c r="C347" s="65" t="s">
        <v>1893</v>
      </c>
      <c r="D347" s="65" t="s">
        <v>1718</v>
      </c>
      <c r="E347" s="65" t="s">
        <v>1261</v>
      </c>
      <c r="F347" s="37" t="s">
        <v>309</v>
      </c>
      <c r="G347" s="63"/>
      <c r="H347" s="38" t="s">
        <v>812</v>
      </c>
      <c r="I347" s="38">
        <v>5</v>
      </c>
      <c r="J347" s="39"/>
      <c r="K347" s="39"/>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row>
    <row r="348" spans="1:52" x14ac:dyDescent="0.25">
      <c r="C348" s="55" t="s">
        <v>1893</v>
      </c>
      <c r="D348" s="55" t="s">
        <v>1718</v>
      </c>
      <c r="E348" s="55" t="s">
        <v>1262</v>
      </c>
      <c r="F348" s="32" t="s">
        <v>310</v>
      </c>
      <c r="G348" s="57"/>
      <c r="H348" s="33" t="s">
        <v>812</v>
      </c>
      <c r="I348" s="33">
        <v>4</v>
      </c>
      <c r="J348" s="34"/>
      <c r="K348" s="34"/>
    </row>
    <row r="349" spans="1:52" s="64" customFormat="1" x14ac:dyDescent="0.25">
      <c r="A349" s="74"/>
      <c r="B349" s="74"/>
      <c r="C349" s="65" t="s">
        <v>1893</v>
      </c>
      <c r="D349" s="65" t="s">
        <v>1718</v>
      </c>
      <c r="E349" s="65" t="s">
        <v>1263</v>
      </c>
      <c r="F349" s="37" t="s">
        <v>311</v>
      </c>
      <c r="G349" s="63"/>
      <c r="H349" s="38" t="s">
        <v>812</v>
      </c>
      <c r="I349" s="38">
        <v>10</v>
      </c>
      <c r="J349" s="39"/>
      <c r="K349" s="39"/>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row>
    <row r="350" spans="1:52" x14ac:dyDescent="0.25">
      <c r="C350" s="55" t="s">
        <v>1893</v>
      </c>
      <c r="D350" s="55" t="s">
        <v>1718</v>
      </c>
      <c r="E350" s="55" t="s">
        <v>1264</v>
      </c>
      <c r="F350" s="32" t="s">
        <v>312</v>
      </c>
      <c r="G350" s="57"/>
      <c r="H350" s="33" t="s">
        <v>812</v>
      </c>
      <c r="I350" s="33">
        <v>2</v>
      </c>
      <c r="J350" s="34"/>
      <c r="K350" s="34"/>
    </row>
    <row r="351" spans="1:52" s="64" customFormat="1" x14ac:dyDescent="0.25">
      <c r="A351" s="74"/>
      <c r="B351" s="74"/>
      <c r="C351" s="65" t="s">
        <v>1893</v>
      </c>
      <c r="D351" s="65" t="s">
        <v>1718</v>
      </c>
      <c r="E351" s="65" t="s">
        <v>1265</v>
      </c>
      <c r="F351" s="37" t="s">
        <v>313</v>
      </c>
      <c r="G351" s="63"/>
      <c r="H351" s="38" t="s">
        <v>812</v>
      </c>
      <c r="I351" s="38">
        <v>2</v>
      </c>
      <c r="J351" s="39"/>
      <c r="K351" s="39"/>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row>
    <row r="352" spans="1:52" x14ac:dyDescent="0.25">
      <c r="C352" s="55" t="s">
        <v>1893</v>
      </c>
      <c r="D352" s="55" t="s">
        <v>1718</v>
      </c>
      <c r="E352" s="55" t="s">
        <v>1266</v>
      </c>
      <c r="F352" s="32" t="s">
        <v>314</v>
      </c>
      <c r="G352" s="57"/>
      <c r="H352" s="33" t="s">
        <v>812</v>
      </c>
      <c r="I352" s="33">
        <v>12</v>
      </c>
      <c r="J352" s="34"/>
      <c r="K352" s="34"/>
    </row>
    <row r="353" spans="1:52" s="64" customFormat="1" x14ac:dyDescent="0.25">
      <c r="A353" s="74"/>
      <c r="B353" s="74"/>
      <c r="C353" s="65" t="s">
        <v>1894</v>
      </c>
      <c r="D353" s="65" t="s">
        <v>1718</v>
      </c>
      <c r="E353" s="65" t="s">
        <v>1267</v>
      </c>
      <c r="F353" s="37" t="s">
        <v>315</v>
      </c>
      <c r="G353" s="63"/>
      <c r="H353" s="38" t="s">
        <v>812</v>
      </c>
      <c r="I353" s="38">
        <v>5</v>
      </c>
      <c r="J353" s="39"/>
      <c r="K353" s="39"/>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row>
    <row r="354" spans="1:52" x14ac:dyDescent="0.25">
      <c r="C354" s="89"/>
      <c r="D354" s="55" t="s">
        <v>2073</v>
      </c>
      <c r="E354" s="55" t="s">
        <v>1268</v>
      </c>
      <c r="F354" s="32" t="s">
        <v>316</v>
      </c>
      <c r="G354" s="57"/>
      <c r="H354" s="33" t="s">
        <v>812</v>
      </c>
      <c r="I354" s="33">
        <v>2</v>
      </c>
      <c r="J354" s="34"/>
      <c r="K354" s="34"/>
    </row>
    <row r="355" spans="1:52" s="64" customFormat="1" x14ac:dyDescent="0.25">
      <c r="A355" s="74"/>
      <c r="B355" s="74"/>
      <c r="C355" s="92" t="s">
        <v>1895</v>
      </c>
      <c r="D355" s="65" t="s">
        <v>1718</v>
      </c>
      <c r="E355" s="65" t="s">
        <v>1269</v>
      </c>
      <c r="F355" s="37" t="s">
        <v>317</v>
      </c>
      <c r="G355" s="63"/>
      <c r="H355" s="38" t="s">
        <v>812</v>
      </c>
      <c r="I355" s="38">
        <v>2</v>
      </c>
      <c r="J355" s="39"/>
      <c r="K355" s="39"/>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row>
    <row r="356" spans="1:52" x14ac:dyDescent="0.25">
      <c r="C356" s="89" t="s">
        <v>1896</v>
      </c>
      <c r="D356" s="55" t="s">
        <v>1718</v>
      </c>
      <c r="E356" s="55" t="s">
        <v>1270</v>
      </c>
      <c r="F356" s="32" t="s">
        <v>318</v>
      </c>
      <c r="G356" s="57"/>
      <c r="H356" s="33" t="s">
        <v>812</v>
      </c>
      <c r="I356" s="33">
        <v>2</v>
      </c>
      <c r="J356" s="34"/>
      <c r="K356" s="34"/>
    </row>
    <row r="357" spans="1:52" s="64" customFormat="1" x14ac:dyDescent="0.25">
      <c r="A357" s="74"/>
      <c r="B357" s="74"/>
      <c r="C357" s="92" t="s">
        <v>1897</v>
      </c>
      <c r="D357" s="65" t="s">
        <v>1718</v>
      </c>
      <c r="E357" s="65" t="s">
        <v>1271</v>
      </c>
      <c r="F357" s="37" t="s">
        <v>319</v>
      </c>
      <c r="G357" s="63"/>
      <c r="H357" s="38" t="s">
        <v>812</v>
      </c>
      <c r="I357" s="38">
        <v>2</v>
      </c>
      <c r="J357" s="39"/>
      <c r="K357" s="39"/>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row>
    <row r="358" spans="1:52" x14ac:dyDescent="0.25">
      <c r="C358" s="89"/>
      <c r="D358" s="55" t="s">
        <v>2073</v>
      </c>
      <c r="E358" s="55" t="s">
        <v>1272</v>
      </c>
      <c r="F358" s="32" t="s">
        <v>320</v>
      </c>
      <c r="G358" s="57"/>
      <c r="H358" s="33" t="s">
        <v>812</v>
      </c>
      <c r="I358" s="33">
        <v>2</v>
      </c>
      <c r="J358" s="34"/>
      <c r="K358" s="34"/>
    </row>
    <row r="359" spans="1:52" s="64" customFormat="1" x14ac:dyDescent="0.25">
      <c r="A359" s="74"/>
      <c r="B359" s="74"/>
      <c r="C359" s="92"/>
      <c r="D359" s="65" t="s">
        <v>2073</v>
      </c>
      <c r="E359" s="65" t="s">
        <v>1273</v>
      </c>
      <c r="F359" s="37" t="s">
        <v>321</v>
      </c>
      <c r="G359" s="63"/>
      <c r="H359" s="38" t="s">
        <v>812</v>
      </c>
      <c r="I359" s="38">
        <v>2</v>
      </c>
      <c r="J359" s="39"/>
      <c r="K359" s="39"/>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row>
    <row r="360" spans="1:52" x14ac:dyDescent="0.25">
      <c r="C360" s="89" t="s">
        <v>1898</v>
      </c>
      <c r="D360" s="55" t="s">
        <v>1718</v>
      </c>
      <c r="E360" s="55" t="s">
        <v>1274</v>
      </c>
      <c r="F360" s="32" t="s">
        <v>322</v>
      </c>
      <c r="G360" s="57"/>
      <c r="H360" s="33" t="s">
        <v>812</v>
      </c>
      <c r="I360" s="33">
        <v>20</v>
      </c>
      <c r="J360" s="34"/>
      <c r="K360" s="34"/>
    </row>
    <row r="361" spans="1:52" s="64" customFormat="1" x14ac:dyDescent="0.25">
      <c r="A361" s="74"/>
      <c r="B361" s="74"/>
      <c r="C361" s="92" t="s">
        <v>1899</v>
      </c>
      <c r="D361" s="65" t="s">
        <v>1718</v>
      </c>
      <c r="E361" s="65" t="s">
        <v>1275</v>
      </c>
      <c r="F361" s="37" t="s">
        <v>323</v>
      </c>
      <c r="G361" s="63"/>
      <c r="H361" s="38" t="s">
        <v>811</v>
      </c>
      <c r="I361" s="38">
        <v>5</v>
      </c>
      <c r="J361" s="39"/>
      <c r="K361" s="39"/>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row>
    <row r="362" spans="1:52" x14ac:dyDescent="0.25">
      <c r="C362" s="55" t="s">
        <v>1900</v>
      </c>
      <c r="D362" s="55" t="s">
        <v>1718</v>
      </c>
      <c r="E362" s="55" t="s">
        <v>1276</v>
      </c>
      <c r="F362" s="32" t="s">
        <v>324</v>
      </c>
      <c r="G362" s="57"/>
      <c r="H362" s="33" t="s">
        <v>811</v>
      </c>
      <c r="I362" s="33">
        <v>200</v>
      </c>
      <c r="J362" s="34"/>
      <c r="K362" s="34"/>
    </row>
    <row r="363" spans="1:52" s="64" customFormat="1" x14ac:dyDescent="0.25">
      <c r="A363" s="74"/>
      <c r="B363" s="74"/>
      <c r="C363" s="65">
        <v>2685</v>
      </c>
      <c r="D363" s="65" t="s">
        <v>1718</v>
      </c>
      <c r="E363" s="65" t="s">
        <v>1277</v>
      </c>
      <c r="F363" s="37" t="s">
        <v>325</v>
      </c>
      <c r="G363" s="63"/>
      <c r="H363" s="38" t="s">
        <v>811</v>
      </c>
      <c r="I363" s="38">
        <v>35</v>
      </c>
      <c r="J363" s="39"/>
      <c r="K363" s="39"/>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row>
    <row r="364" spans="1:52" x14ac:dyDescent="0.25">
      <c r="C364" s="55">
        <v>2681</v>
      </c>
      <c r="D364" s="55" t="s">
        <v>1718</v>
      </c>
      <c r="E364" s="55" t="s">
        <v>1278</v>
      </c>
      <c r="F364" s="32" t="s">
        <v>326</v>
      </c>
      <c r="G364" s="57"/>
      <c r="H364" s="33" t="s">
        <v>811</v>
      </c>
      <c r="I364" s="33">
        <v>2</v>
      </c>
      <c r="J364" s="34"/>
      <c r="K364" s="34"/>
    </row>
    <row r="365" spans="1:52" s="64" customFormat="1" x14ac:dyDescent="0.25">
      <c r="A365" s="74"/>
      <c r="B365" s="74"/>
      <c r="C365" s="65" t="s">
        <v>1901</v>
      </c>
      <c r="D365" s="65" t="s">
        <v>1713</v>
      </c>
      <c r="E365" s="65" t="s">
        <v>1279</v>
      </c>
      <c r="F365" s="37" t="s">
        <v>327</v>
      </c>
      <c r="G365" s="63"/>
      <c r="H365" s="38" t="s">
        <v>812</v>
      </c>
      <c r="I365" s="38">
        <v>2</v>
      </c>
      <c r="J365" s="39"/>
      <c r="K365" s="39"/>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row>
    <row r="366" spans="1:52" x14ac:dyDescent="0.25">
      <c r="C366" s="55"/>
      <c r="D366" s="55" t="s">
        <v>2073</v>
      </c>
      <c r="E366" s="55" t="s">
        <v>1280</v>
      </c>
      <c r="F366" s="32" t="s">
        <v>328</v>
      </c>
      <c r="G366" s="57"/>
      <c r="H366" s="33" t="s">
        <v>812</v>
      </c>
      <c r="I366" s="33">
        <v>2</v>
      </c>
      <c r="J366" s="34"/>
      <c r="K366" s="34"/>
    </row>
    <row r="367" spans="1:52" s="64" customFormat="1" x14ac:dyDescent="0.25">
      <c r="A367" s="74"/>
      <c r="B367" s="74"/>
      <c r="C367" s="65" t="s">
        <v>1902</v>
      </c>
      <c r="D367" s="65" t="s">
        <v>1718</v>
      </c>
      <c r="E367" s="65" t="s">
        <v>1281</v>
      </c>
      <c r="F367" s="37" t="s">
        <v>329</v>
      </c>
      <c r="G367" s="63"/>
      <c r="H367" s="38" t="s">
        <v>812</v>
      </c>
      <c r="I367" s="38">
        <v>20</v>
      </c>
      <c r="J367" s="39"/>
      <c r="K367" s="39"/>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row>
    <row r="368" spans="1:52" x14ac:dyDescent="0.25">
      <c r="C368" s="55" t="s">
        <v>1903</v>
      </c>
      <c r="D368" s="55" t="s">
        <v>1718</v>
      </c>
      <c r="E368" s="55" t="s">
        <v>1282</v>
      </c>
      <c r="F368" s="32" t="s">
        <v>330</v>
      </c>
      <c r="G368" s="57"/>
      <c r="H368" s="33" t="s">
        <v>812</v>
      </c>
      <c r="I368" s="33">
        <v>20</v>
      </c>
      <c r="J368" s="34"/>
      <c r="K368" s="34"/>
    </row>
    <row r="369" spans="1:52" s="64" customFormat="1" x14ac:dyDescent="0.25">
      <c r="A369" s="74"/>
      <c r="B369" s="74"/>
      <c r="C369" s="65"/>
      <c r="D369" s="65" t="s">
        <v>2073</v>
      </c>
      <c r="E369" s="65" t="s">
        <v>1283</v>
      </c>
      <c r="F369" s="37" t="s">
        <v>331</v>
      </c>
      <c r="G369" s="63"/>
      <c r="H369" s="38" t="s">
        <v>812</v>
      </c>
      <c r="I369" s="38">
        <v>6</v>
      </c>
      <c r="J369" s="39"/>
      <c r="K369" s="39"/>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row>
    <row r="370" spans="1:52" x14ac:dyDescent="0.25">
      <c r="C370" s="55"/>
      <c r="D370" s="55" t="s">
        <v>2073</v>
      </c>
      <c r="E370" s="55" t="s">
        <v>1284</v>
      </c>
      <c r="F370" s="32" t="s">
        <v>332</v>
      </c>
      <c r="G370" s="57"/>
      <c r="H370" s="33" t="s">
        <v>812</v>
      </c>
      <c r="I370" s="33">
        <v>6</v>
      </c>
      <c r="J370" s="34"/>
      <c r="K370" s="34"/>
    </row>
    <row r="371" spans="1:52" s="64" customFormat="1" x14ac:dyDescent="0.25">
      <c r="A371" s="74"/>
      <c r="B371" s="74"/>
      <c r="C371" s="65"/>
      <c r="D371" s="65" t="s">
        <v>2073</v>
      </c>
      <c r="E371" s="65" t="s">
        <v>1285</v>
      </c>
      <c r="F371" s="37" t="s">
        <v>333</v>
      </c>
      <c r="G371" s="63"/>
      <c r="H371" s="38" t="s">
        <v>812</v>
      </c>
      <c r="I371" s="38">
        <v>6</v>
      </c>
      <c r="J371" s="39"/>
      <c r="K371" s="39"/>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row>
    <row r="372" spans="1:52" x14ac:dyDescent="0.25">
      <c r="C372" s="89"/>
      <c r="D372" s="55" t="s">
        <v>2073</v>
      </c>
      <c r="E372" s="55" t="s">
        <v>1286</v>
      </c>
      <c r="F372" s="32" t="s">
        <v>334</v>
      </c>
      <c r="G372" s="57"/>
      <c r="H372" s="33" t="s">
        <v>812</v>
      </c>
      <c r="I372" s="33">
        <v>5</v>
      </c>
      <c r="J372" s="34"/>
      <c r="K372" s="34"/>
    </row>
    <row r="373" spans="1:52" s="64" customFormat="1" x14ac:dyDescent="0.25">
      <c r="A373" s="74"/>
      <c r="B373" s="74"/>
      <c r="C373" s="92"/>
      <c r="D373" s="65" t="s">
        <v>2073</v>
      </c>
      <c r="E373" s="65" t="s">
        <v>1287</v>
      </c>
      <c r="F373" s="37" t="s">
        <v>335</v>
      </c>
      <c r="G373" s="63"/>
      <c r="H373" s="38" t="s">
        <v>812</v>
      </c>
      <c r="I373" s="38">
        <v>5</v>
      </c>
      <c r="J373" s="39"/>
      <c r="K373" s="39"/>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row>
    <row r="374" spans="1:52" x14ac:dyDescent="0.25">
      <c r="C374" s="89"/>
      <c r="D374" s="55" t="s">
        <v>2073</v>
      </c>
      <c r="E374" s="55" t="s">
        <v>1288</v>
      </c>
      <c r="F374" s="32" t="s">
        <v>336</v>
      </c>
      <c r="G374" s="57"/>
      <c r="H374" s="33" t="s">
        <v>812</v>
      </c>
      <c r="I374" s="33">
        <v>2</v>
      </c>
      <c r="J374" s="34"/>
      <c r="K374" s="34"/>
    </row>
    <row r="375" spans="1:52" s="64" customFormat="1" x14ac:dyDescent="0.25">
      <c r="A375" s="74"/>
      <c r="B375" s="74"/>
      <c r="C375" s="92"/>
      <c r="D375" s="65" t="s">
        <v>2073</v>
      </c>
      <c r="E375" s="65" t="s">
        <v>1289</v>
      </c>
      <c r="F375" s="37" t="s">
        <v>337</v>
      </c>
      <c r="G375" s="63"/>
      <c r="H375" s="38" t="s">
        <v>812</v>
      </c>
      <c r="I375" s="38">
        <v>6</v>
      </c>
      <c r="J375" s="39"/>
      <c r="K375" s="39"/>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row>
    <row r="376" spans="1:52" x14ac:dyDescent="0.25">
      <c r="C376" s="89" t="s">
        <v>1904</v>
      </c>
      <c r="D376" s="55" t="s">
        <v>1718</v>
      </c>
      <c r="E376" s="55" t="s">
        <v>1290</v>
      </c>
      <c r="F376" s="32" t="s">
        <v>338</v>
      </c>
      <c r="G376" s="57"/>
      <c r="H376" s="33" t="s">
        <v>812</v>
      </c>
      <c r="I376" s="33">
        <v>2</v>
      </c>
      <c r="J376" s="34"/>
      <c r="K376" s="34"/>
    </row>
    <row r="377" spans="1:52" s="64" customFormat="1" x14ac:dyDescent="0.25">
      <c r="A377" s="74"/>
      <c r="B377" s="74"/>
      <c r="C377" s="92"/>
      <c r="D377" s="65" t="s">
        <v>2073</v>
      </c>
      <c r="E377" s="65" t="s">
        <v>1291</v>
      </c>
      <c r="F377" s="37" t="s">
        <v>339</v>
      </c>
      <c r="G377" s="63"/>
      <c r="H377" s="38" t="s">
        <v>812</v>
      </c>
      <c r="I377" s="38">
        <v>2</v>
      </c>
      <c r="J377" s="39"/>
      <c r="K377" s="39"/>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row>
    <row r="378" spans="1:52" x14ac:dyDescent="0.25">
      <c r="C378" s="89"/>
      <c r="D378" s="55" t="s">
        <v>2073</v>
      </c>
      <c r="E378" s="55" t="s">
        <v>1292</v>
      </c>
      <c r="F378" s="32" t="s">
        <v>340</v>
      </c>
      <c r="G378" s="57"/>
      <c r="H378" s="33" t="s">
        <v>812</v>
      </c>
      <c r="I378" s="33">
        <v>2</v>
      </c>
      <c r="J378" s="34"/>
      <c r="K378" s="34"/>
    </row>
    <row r="379" spans="1:52" s="64" customFormat="1" x14ac:dyDescent="0.25">
      <c r="A379" s="74"/>
      <c r="B379" s="74"/>
      <c r="C379" s="92"/>
      <c r="D379" s="65" t="s">
        <v>2073</v>
      </c>
      <c r="E379" s="65" t="s">
        <v>1293</v>
      </c>
      <c r="F379" s="37" t="s">
        <v>341</v>
      </c>
      <c r="G379" s="63"/>
      <c r="H379" s="38" t="s">
        <v>812</v>
      </c>
      <c r="I379" s="38">
        <v>10</v>
      </c>
      <c r="J379" s="39"/>
      <c r="K379" s="39"/>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row>
    <row r="380" spans="1:52" x14ac:dyDescent="0.25">
      <c r="C380" s="55"/>
      <c r="D380" s="55" t="s">
        <v>2073</v>
      </c>
      <c r="E380" s="55" t="s">
        <v>1294</v>
      </c>
      <c r="F380" s="32" t="s">
        <v>342</v>
      </c>
      <c r="G380" s="57"/>
      <c r="H380" s="33" t="s">
        <v>812</v>
      </c>
      <c r="I380" s="33">
        <v>10</v>
      </c>
      <c r="J380" s="34"/>
      <c r="K380" s="34"/>
    </row>
    <row r="381" spans="1:52" s="64" customFormat="1" x14ac:dyDescent="0.25">
      <c r="A381" s="74"/>
      <c r="B381" s="74"/>
      <c r="C381" s="65"/>
      <c r="D381" s="65" t="s">
        <v>2073</v>
      </c>
      <c r="E381" s="65" t="s">
        <v>1295</v>
      </c>
      <c r="F381" s="37" t="s">
        <v>343</v>
      </c>
      <c r="G381" s="63"/>
      <c r="H381" s="38" t="s">
        <v>812</v>
      </c>
      <c r="I381" s="38">
        <v>4</v>
      </c>
      <c r="J381" s="39"/>
      <c r="K381" s="39"/>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row>
    <row r="382" spans="1:52" x14ac:dyDescent="0.25">
      <c r="C382" s="55" t="s">
        <v>1905</v>
      </c>
      <c r="D382" s="55" t="s">
        <v>1884</v>
      </c>
      <c r="E382" s="55" t="s">
        <v>1296</v>
      </c>
      <c r="F382" s="32" t="s">
        <v>344</v>
      </c>
      <c r="G382" s="57"/>
      <c r="H382" s="33" t="s">
        <v>812</v>
      </c>
      <c r="I382" s="33">
        <v>60</v>
      </c>
      <c r="J382" s="34"/>
      <c r="K382" s="34"/>
    </row>
    <row r="383" spans="1:52" s="64" customFormat="1" x14ac:dyDescent="0.25">
      <c r="A383" s="74"/>
      <c r="B383" s="74"/>
      <c r="C383" s="65" t="s">
        <v>1906</v>
      </c>
      <c r="D383" s="65" t="s">
        <v>1884</v>
      </c>
      <c r="E383" s="65" t="s">
        <v>1297</v>
      </c>
      <c r="F383" s="37" t="s">
        <v>345</v>
      </c>
      <c r="G383" s="63"/>
      <c r="H383" s="38" t="s">
        <v>812</v>
      </c>
      <c r="I383" s="38">
        <v>60</v>
      </c>
      <c r="J383" s="39"/>
      <c r="K383" s="39"/>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row>
    <row r="384" spans="1:52" x14ac:dyDescent="0.25">
      <c r="C384" s="55"/>
      <c r="D384" s="55" t="s">
        <v>2073</v>
      </c>
      <c r="E384" s="55" t="s">
        <v>1298</v>
      </c>
      <c r="F384" s="32" t="s">
        <v>346</v>
      </c>
      <c r="G384" s="57"/>
      <c r="H384" s="33" t="s">
        <v>812</v>
      </c>
      <c r="I384" s="33">
        <v>30</v>
      </c>
      <c r="J384" s="34"/>
      <c r="K384" s="34"/>
    </row>
    <row r="385" spans="1:52" s="64" customFormat="1" x14ac:dyDescent="0.25">
      <c r="A385" s="74"/>
      <c r="B385" s="74"/>
      <c r="C385" s="65"/>
      <c r="D385" s="65" t="s">
        <v>2073</v>
      </c>
      <c r="E385" s="65" t="s">
        <v>1299</v>
      </c>
      <c r="F385" s="37" t="s">
        <v>347</v>
      </c>
      <c r="G385" s="63"/>
      <c r="H385" s="38" t="s">
        <v>812</v>
      </c>
      <c r="I385" s="38">
        <v>2</v>
      </c>
      <c r="J385" s="39"/>
      <c r="K385" s="39"/>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row>
    <row r="386" spans="1:52" x14ac:dyDescent="0.25">
      <c r="C386" s="55"/>
      <c r="D386" s="55" t="s">
        <v>2073</v>
      </c>
      <c r="E386" s="55" t="s">
        <v>1300</v>
      </c>
      <c r="F386" s="32" t="s">
        <v>348</v>
      </c>
      <c r="G386" s="57"/>
      <c r="H386" s="33" t="s">
        <v>812</v>
      </c>
      <c r="I386" s="33">
        <v>2</v>
      </c>
      <c r="J386" s="34"/>
      <c r="K386" s="34"/>
    </row>
    <row r="387" spans="1:52" s="64" customFormat="1" x14ac:dyDescent="0.25">
      <c r="A387" s="74"/>
      <c r="B387" s="74"/>
      <c r="C387" s="65"/>
      <c r="D387" s="65" t="s">
        <v>2073</v>
      </c>
      <c r="E387" s="65" t="s">
        <v>1301</v>
      </c>
      <c r="F387" s="37" t="s">
        <v>349</v>
      </c>
      <c r="G387" s="63"/>
      <c r="H387" s="38" t="s">
        <v>812</v>
      </c>
      <c r="I387" s="38">
        <v>5</v>
      </c>
      <c r="J387" s="39"/>
      <c r="K387" s="39"/>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row>
    <row r="388" spans="1:52" x14ac:dyDescent="0.25">
      <c r="C388" s="55"/>
      <c r="D388" s="55" t="s">
        <v>2073</v>
      </c>
      <c r="E388" s="55" t="s">
        <v>1302</v>
      </c>
      <c r="F388" s="32" t="s">
        <v>350</v>
      </c>
      <c r="G388" s="57"/>
      <c r="H388" s="33" t="s">
        <v>812</v>
      </c>
      <c r="I388" s="33">
        <v>3</v>
      </c>
      <c r="J388" s="34"/>
      <c r="K388" s="34"/>
    </row>
    <row r="389" spans="1:52" s="64" customFormat="1" x14ac:dyDescent="0.25">
      <c r="A389" s="74"/>
      <c r="B389" s="74"/>
      <c r="C389" s="65"/>
      <c r="D389" s="65" t="s">
        <v>2073</v>
      </c>
      <c r="E389" s="65" t="s">
        <v>1303</v>
      </c>
      <c r="F389" s="37" t="s">
        <v>351</v>
      </c>
      <c r="G389" s="63"/>
      <c r="H389" s="38" t="s">
        <v>812</v>
      </c>
      <c r="I389" s="38">
        <v>20</v>
      </c>
      <c r="J389" s="39"/>
      <c r="K389" s="39"/>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row>
    <row r="390" spans="1:52" x14ac:dyDescent="0.25">
      <c r="C390" s="89"/>
      <c r="D390" s="55" t="s">
        <v>2073</v>
      </c>
      <c r="E390" s="55" t="s">
        <v>1304</v>
      </c>
      <c r="F390" s="32" t="s">
        <v>352</v>
      </c>
      <c r="G390" s="57"/>
      <c r="H390" s="33" t="s">
        <v>812</v>
      </c>
      <c r="I390" s="33">
        <v>4</v>
      </c>
      <c r="J390" s="34"/>
      <c r="K390" s="34"/>
    </row>
    <row r="391" spans="1:52" s="64" customFormat="1" x14ac:dyDescent="0.25">
      <c r="A391" s="74"/>
      <c r="B391" s="74"/>
      <c r="C391" s="92" t="s">
        <v>1907</v>
      </c>
      <c r="D391" s="65" t="s">
        <v>1718</v>
      </c>
      <c r="E391" s="65" t="s">
        <v>1305</v>
      </c>
      <c r="F391" s="37" t="s">
        <v>353</v>
      </c>
      <c r="G391" s="63"/>
      <c r="H391" s="38" t="s">
        <v>812</v>
      </c>
      <c r="I391" s="38">
        <v>80</v>
      </c>
      <c r="J391" s="39"/>
      <c r="K391" s="39"/>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row>
    <row r="392" spans="1:52" x14ac:dyDescent="0.25">
      <c r="C392" s="89"/>
      <c r="D392" s="55" t="s">
        <v>2073</v>
      </c>
      <c r="E392" s="55" t="s">
        <v>1306</v>
      </c>
      <c r="F392" s="32" t="s">
        <v>354</v>
      </c>
      <c r="G392" s="57"/>
      <c r="H392" s="33" t="s">
        <v>812</v>
      </c>
      <c r="I392" s="33">
        <v>6</v>
      </c>
      <c r="J392" s="34"/>
      <c r="K392" s="34"/>
    </row>
    <row r="393" spans="1:52" s="64" customFormat="1" x14ac:dyDescent="0.25">
      <c r="A393" s="74"/>
      <c r="B393" s="74"/>
      <c r="C393" s="92"/>
      <c r="D393" s="65" t="s">
        <v>2073</v>
      </c>
      <c r="E393" s="65" t="s">
        <v>1307</v>
      </c>
      <c r="F393" s="37" t="s">
        <v>355</v>
      </c>
      <c r="G393" s="63"/>
      <c r="H393" s="38" t="s">
        <v>812</v>
      </c>
      <c r="I393" s="38">
        <v>180</v>
      </c>
      <c r="J393" s="39"/>
      <c r="K393" s="39"/>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row>
    <row r="394" spans="1:52" x14ac:dyDescent="0.25">
      <c r="C394" s="89"/>
      <c r="D394" s="55" t="s">
        <v>2073</v>
      </c>
      <c r="E394" s="55" t="s">
        <v>1308</v>
      </c>
      <c r="F394" s="32" t="s">
        <v>356</v>
      </c>
      <c r="G394" s="57"/>
      <c r="H394" s="33" t="s">
        <v>812</v>
      </c>
      <c r="I394" s="33">
        <v>60</v>
      </c>
      <c r="J394" s="34"/>
      <c r="K394" s="34"/>
    </row>
    <row r="395" spans="1:52" s="64" customFormat="1" x14ac:dyDescent="0.25">
      <c r="A395" s="74"/>
      <c r="B395" s="74"/>
      <c r="C395" s="92"/>
      <c r="D395" s="65" t="s">
        <v>2073</v>
      </c>
      <c r="E395" s="65" t="s">
        <v>1309</v>
      </c>
      <c r="F395" s="37" t="s">
        <v>357</v>
      </c>
      <c r="G395" s="63"/>
      <c r="H395" s="38" t="s">
        <v>812</v>
      </c>
      <c r="I395" s="38">
        <v>15</v>
      </c>
      <c r="J395" s="39"/>
      <c r="K395" s="39"/>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row>
    <row r="396" spans="1:52" x14ac:dyDescent="0.25">
      <c r="C396" s="89"/>
      <c r="D396" s="55" t="s">
        <v>2073</v>
      </c>
      <c r="E396" s="55" t="s">
        <v>1310</v>
      </c>
      <c r="F396" s="32" t="s">
        <v>358</v>
      </c>
      <c r="G396" s="57"/>
      <c r="H396" s="33" t="s">
        <v>812</v>
      </c>
      <c r="I396" s="33">
        <v>220</v>
      </c>
      <c r="J396" s="34"/>
      <c r="K396" s="34"/>
    </row>
    <row r="397" spans="1:52" s="64" customFormat="1" x14ac:dyDescent="0.25">
      <c r="A397" s="74"/>
      <c r="B397" s="74"/>
      <c r="C397" s="92"/>
      <c r="D397" s="65" t="s">
        <v>2073</v>
      </c>
      <c r="E397" s="65" t="s">
        <v>1311</v>
      </c>
      <c r="F397" s="37" t="s">
        <v>359</v>
      </c>
      <c r="G397" s="63"/>
      <c r="H397" s="38" t="s">
        <v>812</v>
      </c>
      <c r="I397" s="38">
        <v>120</v>
      </c>
      <c r="J397" s="39"/>
      <c r="K397" s="39"/>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row>
    <row r="398" spans="1:52" x14ac:dyDescent="0.25">
      <c r="C398" s="55"/>
      <c r="D398" s="55" t="s">
        <v>2073</v>
      </c>
      <c r="E398" s="55" t="s">
        <v>1312</v>
      </c>
      <c r="F398" s="32" t="s">
        <v>360</v>
      </c>
      <c r="G398" s="57"/>
      <c r="H398" s="33" t="s">
        <v>812</v>
      </c>
      <c r="I398" s="33">
        <v>2</v>
      </c>
      <c r="J398" s="34"/>
      <c r="K398" s="34"/>
    </row>
    <row r="399" spans="1:52" s="64" customFormat="1" x14ac:dyDescent="0.25">
      <c r="A399" s="74"/>
      <c r="B399" s="74"/>
      <c r="C399" s="65"/>
      <c r="D399" s="65" t="s">
        <v>2073</v>
      </c>
      <c r="E399" s="65" t="s">
        <v>1313</v>
      </c>
      <c r="F399" s="37" t="s">
        <v>361</v>
      </c>
      <c r="G399" s="63"/>
      <c r="H399" s="38" t="s">
        <v>812</v>
      </c>
      <c r="I399" s="38">
        <v>2</v>
      </c>
      <c r="J399" s="39"/>
      <c r="K399" s="39"/>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row>
    <row r="400" spans="1:52" x14ac:dyDescent="0.25">
      <c r="C400" s="55" t="s">
        <v>1908</v>
      </c>
      <c r="D400" s="55" t="s">
        <v>1718</v>
      </c>
      <c r="E400" s="55" t="s">
        <v>1314</v>
      </c>
      <c r="F400" s="32" t="s">
        <v>362</v>
      </c>
      <c r="G400" s="57"/>
      <c r="H400" s="33" t="s">
        <v>812</v>
      </c>
      <c r="I400" s="33">
        <v>40</v>
      </c>
      <c r="J400" s="34"/>
      <c r="K400" s="34"/>
    </row>
    <row r="401" spans="1:52" s="64" customFormat="1" x14ac:dyDescent="0.25">
      <c r="A401" s="74"/>
      <c r="B401" s="74"/>
      <c r="C401" s="65"/>
      <c r="D401" s="65" t="s">
        <v>2073</v>
      </c>
      <c r="E401" s="65" t="s">
        <v>1315</v>
      </c>
      <c r="F401" s="37" t="s">
        <v>363</v>
      </c>
      <c r="G401" s="63"/>
      <c r="H401" s="38" t="s">
        <v>812</v>
      </c>
      <c r="I401" s="38">
        <v>4</v>
      </c>
      <c r="J401" s="39"/>
      <c r="K401" s="39"/>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row>
    <row r="402" spans="1:52" x14ac:dyDescent="0.25">
      <c r="C402" s="55"/>
      <c r="D402" s="55" t="s">
        <v>2073</v>
      </c>
      <c r="E402" s="55" t="s">
        <v>1316</v>
      </c>
      <c r="F402" s="32" t="s">
        <v>364</v>
      </c>
      <c r="G402" s="57"/>
      <c r="H402" s="33" t="s">
        <v>812</v>
      </c>
      <c r="I402" s="33">
        <v>5</v>
      </c>
      <c r="J402" s="34"/>
      <c r="K402" s="34"/>
    </row>
    <row r="403" spans="1:52" s="64" customFormat="1" x14ac:dyDescent="0.25">
      <c r="A403" s="74"/>
      <c r="B403" s="74"/>
      <c r="C403" s="65"/>
      <c r="D403" s="65" t="s">
        <v>2073</v>
      </c>
      <c r="E403" s="65" t="s">
        <v>1317</v>
      </c>
      <c r="F403" s="37" t="s">
        <v>365</v>
      </c>
      <c r="G403" s="63"/>
      <c r="H403" s="38" t="s">
        <v>811</v>
      </c>
      <c r="I403" s="38">
        <v>10</v>
      </c>
      <c r="J403" s="39"/>
      <c r="K403" s="39"/>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row>
    <row r="404" spans="1:52" x14ac:dyDescent="0.25">
      <c r="C404" s="55"/>
      <c r="D404" s="55" t="s">
        <v>2073</v>
      </c>
      <c r="E404" s="55" t="s">
        <v>1318</v>
      </c>
      <c r="F404" s="32" t="s">
        <v>366</v>
      </c>
      <c r="G404" s="57"/>
      <c r="H404" s="33" t="s">
        <v>812</v>
      </c>
      <c r="I404" s="33">
        <v>2</v>
      </c>
      <c r="J404" s="34"/>
      <c r="K404" s="34"/>
    </row>
    <row r="405" spans="1:52" s="64" customFormat="1" x14ac:dyDescent="0.25">
      <c r="A405" s="74"/>
      <c r="B405" s="74"/>
      <c r="C405" s="65"/>
      <c r="D405" s="65" t="s">
        <v>2073</v>
      </c>
      <c r="E405" s="65" t="s">
        <v>1319</v>
      </c>
      <c r="F405" s="37" t="s">
        <v>367</v>
      </c>
      <c r="G405" s="63"/>
      <c r="H405" s="38" t="s">
        <v>812</v>
      </c>
      <c r="I405" s="38">
        <v>8</v>
      </c>
      <c r="J405" s="39"/>
      <c r="K405" s="39"/>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row>
    <row r="406" spans="1:52" x14ac:dyDescent="0.25">
      <c r="C406" s="55">
        <v>394</v>
      </c>
      <c r="D406" s="55" t="s">
        <v>1718</v>
      </c>
      <c r="E406" s="55" t="s">
        <v>1320</v>
      </c>
      <c r="F406" s="32" t="s">
        <v>368</v>
      </c>
      <c r="G406" s="57"/>
      <c r="H406" s="33" t="s">
        <v>812</v>
      </c>
      <c r="I406" s="33">
        <v>15</v>
      </c>
      <c r="J406" s="34"/>
      <c r="K406" s="34"/>
    </row>
    <row r="407" spans="1:52" s="64" customFormat="1" x14ac:dyDescent="0.25">
      <c r="A407" s="74"/>
      <c r="B407" s="74"/>
      <c r="C407" s="65"/>
      <c r="D407" s="65" t="s">
        <v>2073</v>
      </c>
      <c r="E407" s="65" t="s">
        <v>1321</v>
      </c>
      <c r="F407" s="37" t="s">
        <v>369</v>
      </c>
      <c r="G407" s="63"/>
      <c r="H407" s="38" t="s">
        <v>808</v>
      </c>
      <c r="I407" s="38">
        <v>6</v>
      </c>
      <c r="J407" s="39"/>
      <c r="K407" s="39"/>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row>
    <row r="408" spans="1:52" x14ac:dyDescent="0.25">
      <c r="C408" s="89"/>
      <c r="D408" s="55" t="s">
        <v>2073</v>
      </c>
      <c r="E408" s="55" t="s">
        <v>1322</v>
      </c>
      <c r="F408" s="32" t="s">
        <v>370</v>
      </c>
      <c r="G408" s="57"/>
      <c r="H408" s="33" t="s">
        <v>812</v>
      </c>
      <c r="I408" s="33">
        <v>12</v>
      </c>
      <c r="J408" s="34"/>
      <c r="K408" s="34"/>
    </row>
    <row r="409" spans="1:52" s="64" customFormat="1" x14ac:dyDescent="0.25">
      <c r="A409" s="74"/>
      <c r="B409" s="74"/>
      <c r="C409" s="92"/>
      <c r="D409" s="65" t="s">
        <v>2073</v>
      </c>
      <c r="E409" s="65" t="s">
        <v>1323</v>
      </c>
      <c r="F409" s="37" t="s">
        <v>371</v>
      </c>
      <c r="G409" s="63"/>
      <c r="H409" s="38" t="s">
        <v>812</v>
      </c>
      <c r="I409" s="38">
        <v>200</v>
      </c>
      <c r="J409" s="39"/>
      <c r="K409" s="39"/>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row>
    <row r="410" spans="1:52" x14ac:dyDescent="0.25">
      <c r="C410" s="89"/>
      <c r="D410" s="55" t="s">
        <v>2073</v>
      </c>
      <c r="E410" s="55" t="s">
        <v>1324</v>
      </c>
      <c r="F410" s="32" t="s">
        <v>372</v>
      </c>
      <c r="G410" s="57"/>
      <c r="H410" s="33" t="s">
        <v>812</v>
      </c>
      <c r="I410" s="33">
        <v>10</v>
      </c>
      <c r="J410" s="34"/>
      <c r="K410" s="34"/>
    </row>
    <row r="411" spans="1:52" s="64" customFormat="1" x14ac:dyDescent="0.25">
      <c r="A411" s="74"/>
      <c r="B411" s="74"/>
      <c r="C411" s="92"/>
      <c r="D411" s="65" t="s">
        <v>2073</v>
      </c>
      <c r="E411" s="65" t="s">
        <v>1325</v>
      </c>
      <c r="F411" s="37" t="s">
        <v>373</v>
      </c>
      <c r="G411" s="63"/>
      <c r="H411" s="38" t="s">
        <v>812</v>
      </c>
      <c r="I411" s="38">
        <v>5</v>
      </c>
      <c r="J411" s="39"/>
      <c r="K411" s="39"/>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row>
    <row r="412" spans="1:52" x14ac:dyDescent="0.25">
      <c r="C412" s="89"/>
      <c r="D412" s="55" t="s">
        <v>2073</v>
      </c>
      <c r="E412" s="55" t="s">
        <v>1475</v>
      </c>
      <c r="F412" s="32" t="s">
        <v>374</v>
      </c>
      <c r="G412" s="57"/>
      <c r="H412" s="33" t="s">
        <v>812</v>
      </c>
      <c r="I412" s="33">
        <v>10</v>
      </c>
      <c r="J412" s="34"/>
      <c r="K412" s="34"/>
    </row>
    <row r="413" spans="1:52" s="64" customFormat="1" x14ac:dyDescent="0.25">
      <c r="A413" s="74"/>
      <c r="B413" s="74"/>
      <c r="C413" s="92"/>
      <c r="D413" s="65" t="s">
        <v>2073</v>
      </c>
      <c r="E413" s="65" t="s">
        <v>1476</v>
      </c>
      <c r="F413" s="37" t="s">
        <v>375</v>
      </c>
      <c r="G413" s="63"/>
      <c r="H413" s="38" t="s">
        <v>812</v>
      </c>
      <c r="I413" s="38">
        <v>10</v>
      </c>
      <c r="J413" s="39"/>
      <c r="K413" s="39"/>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row>
    <row r="414" spans="1:52" x14ac:dyDescent="0.25">
      <c r="C414" s="89"/>
      <c r="D414" s="55" t="s">
        <v>2073</v>
      </c>
      <c r="E414" s="55" t="s">
        <v>1477</v>
      </c>
      <c r="F414" s="32" t="s">
        <v>376</v>
      </c>
      <c r="G414" s="57"/>
      <c r="H414" s="33" t="s">
        <v>812</v>
      </c>
      <c r="I414" s="33">
        <v>4</v>
      </c>
      <c r="J414" s="34"/>
      <c r="K414" s="34"/>
    </row>
    <row r="415" spans="1:52" s="64" customFormat="1" x14ac:dyDescent="0.25">
      <c r="A415" s="74"/>
      <c r="B415" s="74"/>
      <c r="C415" s="92"/>
      <c r="D415" s="65" t="s">
        <v>2073</v>
      </c>
      <c r="E415" s="65" t="s">
        <v>1478</v>
      </c>
      <c r="F415" s="37" t="s">
        <v>377</v>
      </c>
      <c r="G415" s="63"/>
      <c r="H415" s="38" t="s">
        <v>812</v>
      </c>
      <c r="I415" s="38">
        <v>2</v>
      </c>
      <c r="J415" s="39"/>
      <c r="K415" s="39"/>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row>
    <row r="416" spans="1:52" x14ac:dyDescent="0.25">
      <c r="C416" s="55"/>
      <c r="D416" s="55" t="s">
        <v>2073</v>
      </c>
      <c r="E416" s="55" t="s">
        <v>1479</v>
      </c>
      <c r="F416" s="32" t="s">
        <v>378</v>
      </c>
      <c r="G416" s="57"/>
      <c r="H416" s="33" t="s">
        <v>812</v>
      </c>
      <c r="I416" s="33">
        <v>2</v>
      </c>
      <c r="J416" s="34"/>
      <c r="K416" s="34"/>
    </row>
    <row r="417" spans="1:52" s="64" customFormat="1" x14ac:dyDescent="0.25">
      <c r="A417" s="74"/>
      <c r="B417" s="74"/>
      <c r="C417" s="65"/>
      <c r="D417" s="65" t="s">
        <v>2073</v>
      </c>
      <c r="E417" s="65" t="s">
        <v>1480</v>
      </c>
      <c r="F417" s="37" t="s">
        <v>379</v>
      </c>
      <c r="G417" s="63"/>
      <c r="H417" s="38" t="s">
        <v>812</v>
      </c>
      <c r="I417" s="38">
        <v>2</v>
      </c>
      <c r="J417" s="39"/>
      <c r="K417" s="39"/>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row>
    <row r="418" spans="1:52" x14ac:dyDescent="0.25">
      <c r="C418" s="55"/>
      <c r="D418" s="55" t="s">
        <v>2073</v>
      </c>
      <c r="E418" s="55" t="s">
        <v>1481</v>
      </c>
      <c r="F418" s="32" t="s">
        <v>380</v>
      </c>
      <c r="G418" s="57"/>
      <c r="H418" s="33" t="s">
        <v>813</v>
      </c>
      <c r="I418" s="33">
        <v>15</v>
      </c>
      <c r="J418" s="34"/>
      <c r="K418" s="34"/>
    </row>
    <row r="419" spans="1:52" s="64" customFormat="1" x14ac:dyDescent="0.25">
      <c r="A419" s="74"/>
      <c r="B419" s="74"/>
      <c r="C419" s="65"/>
      <c r="D419" s="65" t="s">
        <v>2073</v>
      </c>
      <c r="E419" s="65" t="s">
        <v>1482</v>
      </c>
      <c r="F419" s="37" t="s">
        <v>381</v>
      </c>
      <c r="G419" s="63"/>
      <c r="H419" s="38" t="s">
        <v>812</v>
      </c>
      <c r="I419" s="38">
        <v>50</v>
      </c>
      <c r="J419" s="39"/>
      <c r="K419" s="39"/>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row>
    <row r="420" spans="1:52" x14ac:dyDescent="0.25">
      <c r="C420" s="55"/>
      <c r="D420" s="55" t="s">
        <v>2073</v>
      </c>
      <c r="E420" s="55" t="s">
        <v>1483</v>
      </c>
      <c r="F420" s="32" t="s">
        <v>382</v>
      </c>
      <c r="G420" s="57"/>
      <c r="H420" s="33" t="s">
        <v>812</v>
      </c>
      <c r="I420" s="33">
        <v>80</v>
      </c>
      <c r="J420" s="34"/>
      <c r="K420" s="34"/>
    </row>
    <row r="421" spans="1:52" s="64" customFormat="1" x14ac:dyDescent="0.25">
      <c r="A421" s="74"/>
      <c r="B421" s="74"/>
      <c r="C421" s="65"/>
      <c r="D421" s="65" t="s">
        <v>2073</v>
      </c>
      <c r="E421" s="65" t="s">
        <v>1484</v>
      </c>
      <c r="F421" s="37" t="s">
        <v>383</v>
      </c>
      <c r="G421" s="63"/>
      <c r="H421" s="38" t="s">
        <v>812</v>
      </c>
      <c r="I421" s="38">
        <v>25</v>
      </c>
      <c r="J421" s="39"/>
      <c r="K421" s="39"/>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row>
    <row r="422" spans="1:52" x14ac:dyDescent="0.25">
      <c r="C422" s="55"/>
      <c r="D422" s="55" t="s">
        <v>2073</v>
      </c>
      <c r="E422" s="55" t="s">
        <v>1485</v>
      </c>
      <c r="F422" s="32" t="s">
        <v>384</v>
      </c>
      <c r="G422" s="57"/>
      <c r="H422" s="33" t="s">
        <v>812</v>
      </c>
      <c r="I422" s="33">
        <v>50</v>
      </c>
      <c r="J422" s="34"/>
      <c r="K422" s="34"/>
    </row>
    <row r="423" spans="1:52" s="64" customFormat="1" x14ac:dyDescent="0.25">
      <c r="A423" s="74"/>
      <c r="B423" s="74"/>
      <c r="C423" s="65"/>
      <c r="D423" s="65" t="s">
        <v>2073</v>
      </c>
      <c r="E423" s="65" t="s">
        <v>1486</v>
      </c>
      <c r="F423" s="37" t="s">
        <v>385</v>
      </c>
      <c r="G423" s="63"/>
      <c r="H423" s="38" t="s">
        <v>812</v>
      </c>
      <c r="I423" s="38">
        <v>5</v>
      </c>
      <c r="J423" s="39"/>
      <c r="K423" s="39"/>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row>
    <row r="424" spans="1:52" x14ac:dyDescent="0.25">
      <c r="C424" s="55"/>
      <c r="D424" s="55" t="s">
        <v>2073</v>
      </c>
      <c r="E424" s="55" t="s">
        <v>1487</v>
      </c>
      <c r="F424" s="32" t="s">
        <v>386</v>
      </c>
      <c r="G424" s="57"/>
      <c r="H424" s="33" t="s">
        <v>812</v>
      </c>
      <c r="I424" s="33">
        <v>100</v>
      </c>
      <c r="J424" s="34"/>
      <c r="K424" s="34"/>
    </row>
    <row r="425" spans="1:52" s="64" customFormat="1" x14ac:dyDescent="0.25">
      <c r="A425" s="74"/>
      <c r="B425" s="74"/>
      <c r="C425" s="65"/>
      <c r="D425" s="65" t="s">
        <v>2073</v>
      </c>
      <c r="E425" s="65" t="s">
        <v>1488</v>
      </c>
      <c r="F425" s="37" t="s">
        <v>387</v>
      </c>
      <c r="G425" s="63"/>
      <c r="H425" s="38" t="s">
        <v>812</v>
      </c>
      <c r="I425" s="38">
        <v>60</v>
      </c>
      <c r="J425" s="39"/>
      <c r="K425" s="39"/>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row>
    <row r="426" spans="1:52" x14ac:dyDescent="0.25">
      <c r="C426" s="89"/>
      <c r="D426" s="55" t="s">
        <v>2073</v>
      </c>
      <c r="E426" s="55" t="s">
        <v>1489</v>
      </c>
      <c r="F426" s="32" t="s">
        <v>388</v>
      </c>
      <c r="G426" s="57"/>
      <c r="H426" s="33" t="s">
        <v>813</v>
      </c>
      <c r="I426" s="33">
        <v>2</v>
      </c>
      <c r="J426" s="34"/>
      <c r="K426" s="34"/>
    </row>
    <row r="427" spans="1:52" s="64" customFormat="1" x14ac:dyDescent="0.25">
      <c r="A427" s="74"/>
      <c r="B427" s="74"/>
      <c r="C427" s="92"/>
      <c r="D427" s="65" t="s">
        <v>2073</v>
      </c>
      <c r="E427" s="65" t="s">
        <v>1490</v>
      </c>
      <c r="F427" s="37" t="s">
        <v>389</v>
      </c>
      <c r="G427" s="63"/>
      <c r="H427" s="38" t="s">
        <v>808</v>
      </c>
      <c r="I427" s="38">
        <v>30</v>
      </c>
      <c r="J427" s="39"/>
      <c r="K427" s="39"/>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row>
    <row r="428" spans="1:52" x14ac:dyDescent="0.25">
      <c r="C428" s="89"/>
      <c r="D428" s="55" t="s">
        <v>2073</v>
      </c>
      <c r="E428" s="55" t="s">
        <v>1491</v>
      </c>
      <c r="F428" s="32" t="s">
        <v>390</v>
      </c>
      <c r="G428" s="57"/>
      <c r="H428" s="33" t="s">
        <v>811</v>
      </c>
      <c r="I428" s="33">
        <v>10</v>
      </c>
      <c r="J428" s="34"/>
      <c r="K428" s="34"/>
    </row>
    <row r="429" spans="1:52" s="64" customFormat="1" x14ac:dyDescent="0.25">
      <c r="A429" s="74"/>
      <c r="B429" s="74"/>
      <c r="C429" s="92"/>
      <c r="D429" s="65" t="s">
        <v>2073</v>
      </c>
      <c r="E429" s="65" t="s">
        <v>1492</v>
      </c>
      <c r="F429" s="37" t="s">
        <v>391</v>
      </c>
      <c r="G429" s="63"/>
      <c r="H429" s="38" t="s">
        <v>811</v>
      </c>
      <c r="I429" s="38">
        <v>10</v>
      </c>
      <c r="J429" s="39"/>
      <c r="K429" s="39"/>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row>
    <row r="430" spans="1:52" x14ac:dyDescent="0.25">
      <c r="C430" s="89"/>
      <c r="D430" s="55" t="s">
        <v>2073</v>
      </c>
      <c r="E430" s="55" t="s">
        <v>1493</v>
      </c>
      <c r="F430" s="32" t="s">
        <v>392</v>
      </c>
      <c r="G430" s="57"/>
      <c r="H430" s="33" t="s">
        <v>812</v>
      </c>
      <c r="I430" s="33">
        <v>2</v>
      </c>
      <c r="J430" s="34"/>
      <c r="K430" s="34"/>
    </row>
    <row r="431" spans="1:52" s="64" customFormat="1" x14ac:dyDescent="0.25">
      <c r="A431" s="74"/>
      <c r="B431" s="74"/>
      <c r="C431" s="92"/>
      <c r="D431" s="65" t="s">
        <v>2073</v>
      </c>
      <c r="E431" s="65" t="s">
        <v>1494</v>
      </c>
      <c r="F431" s="37" t="s">
        <v>393</v>
      </c>
      <c r="G431" s="63"/>
      <c r="H431" s="38" t="s">
        <v>812</v>
      </c>
      <c r="I431" s="38">
        <v>25</v>
      </c>
      <c r="J431" s="39"/>
      <c r="K431" s="39"/>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row>
    <row r="432" spans="1:52" x14ac:dyDescent="0.25">
      <c r="C432" s="89"/>
      <c r="D432" s="55" t="s">
        <v>2073</v>
      </c>
      <c r="E432" s="55" t="s">
        <v>1495</v>
      </c>
      <c r="F432" s="32" t="s">
        <v>394</v>
      </c>
      <c r="G432" s="57"/>
      <c r="H432" s="33" t="s">
        <v>812</v>
      </c>
      <c r="I432" s="33">
        <v>2</v>
      </c>
      <c r="J432" s="34"/>
      <c r="K432" s="34"/>
    </row>
    <row r="433" spans="1:52" s="64" customFormat="1" x14ac:dyDescent="0.25">
      <c r="A433" s="74"/>
      <c r="B433" s="74"/>
      <c r="C433" s="92"/>
      <c r="D433" s="65" t="s">
        <v>2073</v>
      </c>
      <c r="E433" s="65" t="s">
        <v>1496</v>
      </c>
      <c r="F433" s="37" t="s">
        <v>395</v>
      </c>
      <c r="G433" s="63"/>
      <c r="H433" s="38" t="s">
        <v>812</v>
      </c>
      <c r="I433" s="38">
        <v>2</v>
      </c>
      <c r="J433" s="39"/>
      <c r="K433" s="39"/>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row>
    <row r="434" spans="1:52" x14ac:dyDescent="0.25">
      <c r="C434" s="55" t="s">
        <v>1909</v>
      </c>
      <c r="D434" s="55" t="s">
        <v>1718</v>
      </c>
      <c r="E434" s="55" t="s">
        <v>1497</v>
      </c>
      <c r="F434" s="32" t="s">
        <v>396</v>
      </c>
      <c r="G434" s="57"/>
      <c r="H434" s="33" t="s">
        <v>811</v>
      </c>
      <c r="I434" s="33">
        <v>30</v>
      </c>
      <c r="J434" s="34"/>
      <c r="K434" s="34"/>
    </row>
    <row r="435" spans="1:52" s="64" customFormat="1" x14ac:dyDescent="0.25">
      <c r="A435" s="74"/>
      <c r="B435" s="74"/>
      <c r="C435" s="65"/>
      <c r="D435" s="65" t="s">
        <v>2073</v>
      </c>
      <c r="E435" s="65" t="s">
        <v>1498</v>
      </c>
      <c r="F435" s="37" t="s">
        <v>397</v>
      </c>
      <c r="G435" s="63"/>
      <c r="H435" s="38" t="s">
        <v>809</v>
      </c>
      <c r="I435" s="38">
        <v>60</v>
      </c>
      <c r="J435" s="39"/>
      <c r="K435" s="39"/>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row>
    <row r="436" spans="1:52" x14ac:dyDescent="0.25">
      <c r="C436" s="55"/>
      <c r="D436" s="55" t="s">
        <v>2073</v>
      </c>
      <c r="E436" s="55" t="s">
        <v>1499</v>
      </c>
      <c r="F436" s="32" t="s">
        <v>398</v>
      </c>
      <c r="G436" s="57"/>
      <c r="H436" s="33" t="s">
        <v>809</v>
      </c>
      <c r="I436" s="33">
        <v>20</v>
      </c>
      <c r="J436" s="34"/>
      <c r="K436" s="34"/>
    </row>
    <row r="437" spans="1:52" s="64" customFormat="1" x14ac:dyDescent="0.25">
      <c r="A437" s="74"/>
      <c r="B437" s="74"/>
      <c r="C437" s="65"/>
      <c r="D437" s="65" t="s">
        <v>2073</v>
      </c>
      <c r="E437" s="65" t="s">
        <v>1500</v>
      </c>
      <c r="F437" s="37" t="s">
        <v>399</v>
      </c>
      <c r="G437" s="63"/>
      <c r="H437" s="38" t="s">
        <v>809</v>
      </c>
      <c r="I437" s="38">
        <v>25</v>
      </c>
      <c r="J437" s="39"/>
      <c r="K437" s="39"/>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row>
    <row r="438" spans="1:52" x14ac:dyDescent="0.25">
      <c r="C438" s="55"/>
      <c r="D438" s="55" t="s">
        <v>2073</v>
      </c>
      <c r="E438" s="55" t="s">
        <v>1501</v>
      </c>
      <c r="F438" s="32" t="s">
        <v>400</v>
      </c>
      <c r="G438" s="57"/>
      <c r="H438" s="33" t="s">
        <v>809</v>
      </c>
      <c r="I438" s="33">
        <v>10</v>
      </c>
      <c r="J438" s="34"/>
      <c r="K438" s="34"/>
    </row>
    <row r="439" spans="1:52" s="64" customFormat="1" x14ac:dyDescent="0.25">
      <c r="A439" s="74"/>
      <c r="B439" s="74"/>
      <c r="C439" s="65"/>
      <c r="D439" s="65" t="s">
        <v>2073</v>
      </c>
      <c r="E439" s="65" t="s">
        <v>1502</v>
      </c>
      <c r="F439" s="37" t="s">
        <v>401</v>
      </c>
      <c r="G439" s="63"/>
      <c r="H439" s="38" t="s">
        <v>809</v>
      </c>
      <c r="I439" s="38">
        <v>15</v>
      </c>
      <c r="J439" s="39"/>
      <c r="K439" s="39"/>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row>
    <row r="440" spans="1:52" x14ac:dyDescent="0.25">
      <c r="C440" s="55"/>
      <c r="D440" s="55" t="s">
        <v>2073</v>
      </c>
      <c r="E440" s="55" t="s">
        <v>1503</v>
      </c>
      <c r="F440" s="32" t="s">
        <v>402</v>
      </c>
      <c r="G440" s="57"/>
      <c r="H440" s="33" t="s">
        <v>809</v>
      </c>
      <c r="I440" s="33">
        <v>20</v>
      </c>
      <c r="J440" s="34"/>
      <c r="K440" s="34"/>
    </row>
    <row r="441" spans="1:52" s="64" customFormat="1" x14ac:dyDescent="0.25">
      <c r="A441" s="74"/>
      <c r="B441" s="74"/>
      <c r="C441" s="65"/>
      <c r="D441" s="65" t="s">
        <v>2073</v>
      </c>
      <c r="E441" s="65" t="s">
        <v>1504</v>
      </c>
      <c r="F441" s="37" t="s">
        <v>403</v>
      </c>
      <c r="G441" s="63"/>
      <c r="H441" s="38" t="s">
        <v>809</v>
      </c>
      <c r="I441" s="38">
        <v>40</v>
      </c>
      <c r="J441" s="39"/>
      <c r="K441" s="39"/>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row>
    <row r="442" spans="1:52" x14ac:dyDescent="0.25">
      <c r="C442" s="55"/>
      <c r="D442" s="55" t="s">
        <v>2073</v>
      </c>
      <c r="E442" s="55" t="s">
        <v>1505</v>
      </c>
      <c r="F442" s="32" t="s">
        <v>404</v>
      </c>
      <c r="G442" s="57"/>
      <c r="H442" s="33" t="s">
        <v>809</v>
      </c>
      <c r="I442" s="33">
        <v>15</v>
      </c>
      <c r="J442" s="34"/>
      <c r="K442" s="34"/>
    </row>
    <row r="443" spans="1:52" s="64" customFormat="1" x14ac:dyDescent="0.25">
      <c r="A443" s="74"/>
      <c r="B443" s="74"/>
      <c r="C443" s="65"/>
      <c r="D443" s="65" t="s">
        <v>2073</v>
      </c>
      <c r="E443" s="65" t="s">
        <v>1506</v>
      </c>
      <c r="F443" s="37" t="s">
        <v>405</v>
      </c>
      <c r="G443" s="63"/>
      <c r="H443" s="38" t="s">
        <v>809</v>
      </c>
      <c r="I443" s="38">
        <v>35</v>
      </c>
      <c r="J443" s="39"/>
      <c r="K443" s="39"/>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row>
    <row r="444" spans="1:52" x14ac:dyDescent="0.25">
      <c r="C444" s="89"/>
      <c r="D444" s="55" t="s">
        <v>2073</v>
      </c>
      <c r="E444" s="55" t="s">
        <v>1507</v>
      </c>
      <c r="F444" s="32" t="s">
        <v>406</v>
      </c>
      <c r="G444" s="57"/>
      <c r="H444" s="33" t="s">
        <v>812</v>
      </c>
      <c r="I444" s="33">
        <v>360</v>
      </c>
      <c r="J444" s="34"/>
      <c r="K444" s="34"/>
    </row>
    <row r="445" spans="1:52" s="64" customFormat="1" x14ac:dyDescent="0.25">
      <c r="A445" s="74"/>
      <c r="B445" s="74"/>
      <c r="C445" s="92"/>
      <c r="D445" s="65" t="s">
        <v>2073</v>
      </c>
      <c r="E445" s="65" t="s">
        <v>1508</v>
      </c>
      <c r="F445" s="37" t="s">
        <v>407</v>
      </c>
      <c r="G445" s="63"/>
      <c r="H445" s="38" t="s">
        <v>812</v>
      </c>
      <c r="I445" s="38">
        <v>1</v>
      </c>
      <c r="J445" s="39"/>
      <c r="K445" s="39"/>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row>
    <row r="446" spans="1:52" x14ac:dyDescent="0.25">
      <c r="C446" s="89"/>
      <c r="D446" s="55" t="s">
        <v>2073</v>
      </c>
      <c r="E446" s="55" t="s">
        <v>1509</v>
      </c>
      <c r="F446" s="32" t="s">
        <v>408</v>
      </c>
      <c r="G446" s="57"/>
      <c r="H446" s="33" t="s">
        <v>812</v>
      </c>
      <c r="I446" s="33">
        <v>3</v>
      </c>
      <c r="J446" s="34"/>
      <c r="K446" s="34"/>
    </row>
    <row r="447" spans="1:52" s="64" customFormat="1" x14ac:dyDescent="0.25">
      <c r="A447" s="74"/>
      <c r="B447" s="74"/>
      <c r="C447" s="92"/>
      <c r="D447" s="65" t="s">
        <v>2073</v>
      </c>
      <c r="E447" s="65" t="s">
        <v>1510</v>
      </c>
      <c r="F447" s="37" t="s">
        <v>409</v>
      </c>
      <c r="G447" s="63"/>
      <c r="H447" s="38" t="s">
        <v>812</v>
      </c>
      <c r="I447" s="38">
        <v>2</v>
      </c>
      <c r="J447" s="39"/>
      <c r="K447" s="39"/>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row>
    <row r="448" spans="1:52" x14ac:dyDescent="0.25">
      <c r="C448" s="89"/>
      <c r="D448" s="55" t="s">
        <v>2073</v>
      </c>
      <c r="E448" s="55" t="s">
        <v>1511</v>
      </c>
      <c r="F448" s="32" t="s">
        <v>410</v>
      </c>
      <c r="G448" s="57"/>
      <c r="H448" s="33" t="s">
        <v>812</v>
      </c>
      <c r="I448" s="33">
        <v>10</v>
      </c>
      <c r="J448" s="34"/>
      <c r="K448" s="34"/>
    </row>
    <row r="449" spans="1:52" s="64" customFormat="1" x14ac:dyDescent="0.25">
      <c r="A449" s="74"/>
      <c r="B449" s="74"/>
      <c r="C449" s="92"/>
      <c r="D449" s="65" t="s">
        <v>2073</v>
      </c>
      <c r="E449" s="65" t="s">
        <v>1512</v>
      </c>
      <c r="F449" s="37" t="s">
        <v>411</v>
      </c>
      <c r="G449" s="63"/>
      <c r="H449" s="38" t="s">
        <v>812</v>
      </c>
      <c r="I449" s="38">
        <v>4</v>
      </c>
      <c r="J449" s="39"/>
      <c r="K449" s="39"/>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row>
    <row r="450" spans="1:52" x14ac:dyDescent="0.25">
      <c r="C450" s="89"/>
      <c r="D450" s="55" t="s">
        <v>2073</v>
      </c>
      <c r="E450" s="55" t="s">
        <v>1513</v>
      </c>
      <c r="F450" s="32" t="s">
        <v>412</v>
      </c>
      <c r="G450" s="57"/>
      <c r="H450" s="33" t="s">
        <v>812</v>
      </c>
      <c r="I450" s="33">
        <v>220</v>
      </c>
      <c r="J450" s="34"/>
      <c r="K450" s="34"/>
    </row>
    <row r="451" spans="1:52" s="64" customFormat="1" x14ac:dyDescent="0.25">
      <c r="A451" s="74"/>
      <c r="B451" s="74"/>
      <c r="C451" s="92"/>
      <c r="D451" s="65" t="s">
        <v>2073</v>
      </c>
      <c r="E451" s="65" t="s">
        <v>1514</v>
      </c>
      <c r="F451" s="37" t="s">
        <v>413</v>
      </c>
      <c r="G451" s="63"/>
      <c r="H451" s="38" t="s">
        <v>812</v>
      </c>
      <c r="I451" s="38">
        <v>50</v>
      </c>
      <c r="J451" s="39"/>
      <c r="K451" s="39"/>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row>
    <row r="452" spans="1:52" x14ac:dyDescent="0.25">
      <c r="C452" s="55"/>
      <c r="D452" s="55" t="s">
        <v>2073</v>
      </c>
      <c r="E452" s="55" t="s">
        <v>1515</v>
      </c>
      <c r="F452" s="32" t="s">
        <v>414</v>
      </c>
      <c r="G452" s="57"/>
      <c r="H452" s="33" t="s">
        <v>812</v>
      </c>
      <c r="I452" s="33">
        <v>50</v>
      </c>
      <c r="J452" s="34"/>
      <c r="K452" s="34"/>
    </row>
    <row r="453" spans="1:52" s="64" customFormat="1" x14ac:dyDescent="0.25">
      <c r="A453" s="74"/>
      <c r="B453" s="74"/>
      <c r="C453" s="65"/>
      <c r="D453" s="65" t="s">
        <v>2073</v>
      </c>
      <c r="E453" s="65" t="s">
        <v>1516</v>
      </c>
      <c r="F453" s="37" t="s">
        <v>415</v>
      </c>
      <c r="G453" s="63"/>
      <c r="H453" s="38" t="s">
        <v>812</v>
      </c>
      <c r="I453" s="38">
        <v>6</v>
      </c>
      <c r="J453" s="39"/>
      <c r="K453" s="39"/>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row>
    <row r="454" spans="1:52" x14ac:dyDescent="0.25">
      <c r="C454" s="55"/>
      <c r="D454" s="55" t="s">
        <v>2073</v>
      </c>
      <c r="E454" s="55" t="s">
        <v>1517</v>
      </c>
      <c r="F454" s="32" t="s">
        <v>416</v>
      </c>
      <c r="G454" s="57"/>
      <c r="H454" s="33" t="s">
        <v>812</v>
      </c>
      <c r="I454" s="33">
        <v>16</v>
      </c>
      <c r="J454" s="34"/>
      <c r="K454" s="34"/>
    </row>
    <row r="455" spans="1:52" s="64" customFormat="1" x14ac:dyDescent="0.25">
      <c r="A455" s="74"/>
      <c r="B455" s="74"/>
      <c r="C455" s="65"/>
      <c r="D455" s="65" t="s">
        <v>2073</v>
      </c>
      <c r="E455" s="65" t="s">
        <v>1518</v>
      </c>
      <c r="F455" s="37" t="s">
        <v>417</v>
      </c>
      <c r="G455" s="63"/>
      <c r="H455" s="38" t="s">
        <v>808</v>
      </c>
      <c r="I455" s="38">
        <v>50</v>
      </c>
      <c r="J455" s="39"/>
      <c r="K455" s="39"/>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row>
    <row r="456" spans="1:52" x14ac:dyDescent="0.25">
      <c r="C456" s="55"/>
      <c r="D456" s="55" t="s">
        <v>2073</v>
      </c>
      <c r="E456" s="55" t="s">
        <v>1519</v>
      </c>
      <c r="F456" s="32" t="s">
        <v>418</v>
      </c>
      <c r="G456" s="57"/>
      <c r="H456" s="33" t="s">
        <v>808</v>
      </c>
      <c r="I456" s="33">
        <v>10</v>
      </c>
      <c r="J456" s="34"/>
      <c r="K456" s="34"/>
    </row>
    <row r="457" spans="1:52" s="64" customFormat="1" x14ac:dyDescent="0.25">
      <c r="A457" s="74"/>
      <c r="B457" s="74"/>
      <c r="C457" s="65"/>
      <c r="D457" s="65" t="s">
        <v>2073</v>
      </c>
      <c r="E457" s="65" t="s">
        <v>1520</v>
      </c>
      <c r="F457" s="37" t="s">
        <v>419</v>
      </c>
      <c r="G457" s="63"/>
      <c r="H457" s="38" t="s">
        <v>812</v>
      </c>
      <c r="I457" s="38">
        <v>10</v>
      </c>
      <c r="J457" s="39"/>
      <c r="K457" s="39"/>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row>
    <row r="458" spans="1:52" x14ac:dyDescent="0.25">
      <c r="C458" s="55"/>
      <c r="D458" s="55" t="s">
        <v>2073</v>
      </c>
      <c r="E458" s="55" t="s">
        <v>1521</v>
      </c>
      <c r="F458" s="32" t="s">
        <v>420</v>
      </c>
      <c r="G458" s="57"/>
      <c r="H458" s="33" t="s">
        <v>812</v>
      </c>
      <c r="I458" s="33">
        <v>2</v>
      </c>
      <c r="J458" s="34"/>
      <c r="K458" s="34"/>
    </row>
    <row r="459" spans="1:52" s="64" customFormat="1" x14ac:dyDescent="0.25">
      <c r="A459" s="74"/>
      <c r="B459" s="74"/>
      <c r="C459" s="65"/>
      <c r="D459" s="65" t="s">
        <v>2073</v>
      </c>
      <c r="E459" s="65" t="s">
        <v>1522</v>
      </c>
      <c r="F459" s="37" t="s">
        <v>421</v>
      </c>
      <c r="G459" s="63"/>
      <c r="H459" s="38" t="s">
        <v>812</v>
      </c>
      <c r="I459" s="38">
        <v>5</v>
      </c>
      <c r="J459" s="39"/>
      <c r="K459" s="39"/>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row>
    <row r="460" spans="1:52" x14ac:dyDescent="0.25">
      <c r="C460" s="55"/>
      <c r="D460" s="55" t="s">
        <v>2073</v>
      </c>
      <c r="E460" s="55" t="s">
        <v>1523</v>
      </c>
      <c r="F460" s="32" t="s">
        <v>422</v>
      </c>
      <c r="G460" s="57"/>
      <c r="H460" s="33" t="s">
        <v>812</v>
      </c>
      <c r="I460" s="33">
        <v>6</v>
      </c>
      <c r="J460" s="34"/>
      <c r="K460" s="34"/>
    </row>
    <row r="461" spans="1:52" s="64" customFormat="1" x14ac:dyDescent="0.25">
      <c r="A461" s="74"/>
      <c r="B461" s="74"/>
      <c r="C461" s="65"/>
      <c r="D461" s="65" t="s">
        <v>2073</v>
      </c>
      <c r="E461" s="65" t="s">
        <v>1524</v>
      </c>
      <c r="F461" s="37" t="s">
        <v>423</v>
      </c>
      <c r="G461" s="63"/>
      <c r="H461" s="38" t="s">
        <v>812</v>
      </c>
      <c r="I461" s="38">
        <v>2</v>
      </c>
      <c r="J461" s="39"/>
      <c r="K461" s="39"/>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row>
    <row r="462" spans="1:52" x14ac:dyDescent="0.25">
      <c r="C462" s="89"/>
      <c r="D462" s="55" t="s">
        <v>2073</v>
      </c>
      <c r="E462" s="55" t="s">
        <v>1525</v>
      </c>
      <c r="F462" s="32" t="s">
        <v>424</v>
      </c>
      <c r="G462" s="57"/>
      <c r="H462" s="33" t="s">
        <v>812</v>
      </c>
      <c r="I462" s="33">
        <v>10</v>
      </c>
      <c r="J462" s="34"/>
      <c r="K462" s="34"/>
    </row>
    <row r="463" spans="1:52" s="64" customFormat="1" x14ac:dyDescent="0.25">
      <c r="A463" s="74"/>
      <c r="B463" s="74"/>
      <c r="C463" s="92"/>
      <c r="D463" s="65" t="s">
        <v>2073</v>
      </c>
      <c r="E463" s="65" t="s">
        <v>1526</v>
      </c>
      <c r="F463" s="37" t="s">
        <v>425</v>
      </c>
      <c r="G463" s="63"/>
      <c r="H463" s="38" t="s">
        <v>812</v>
      </c>
      <c r="I463" s="38">
        <v>5</v>
      </c>
      <c r="J463" s="39"/>
      <c r="K463" s="39"/>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row>
    <row r="464" spans="1:52" x14ac:dyDescent="0.25">
      <c r="C464" s="89"/>
      <c r="D464" s="55" t="s">
        <v>2073</v>
      </c>
      <c r="E464" s="55" t="s">
        <v>1527</v>
      </c>
      <c r="F464" s="32" t="s">
        <v>426</v>
      </c>
      <c r="G464" s="57"/>
      <c r="H464" s="33" t="s">
        <v>812</v>
      </c>
      <c r="I464" s="33">
        <v>2</v>
      </c>
      <c r="J464" s="34"/>
      <c r="K464" s="34"/>
    </row>
    <row r="465" spans="1:52" s="64" customFormat="1" x14ac:dyDescent="0.25">
      <c r="A465" s="74"/>
      <c r="B465" s="74"/>
      <c r="C465" s="92"/>
      <c r="D465" s="65" t="s">
        <v>2073</v>
      </c>
      <c r="E465" s="65" t="s">
        <v>1528</v>
      </c>
      <c r="F465" s="37" t="s">
        <v>427</v>
      </c>
      <c r="G465" s="63"/>
      <c r="H465" s="38" t="s">
        <v>812</v>
      </c>
      <c r="I465" s="38">
        <v>5</v>
      </c>
      <c r="J465" s="39"/>
      <c r="K465" s="39"/>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row>
    <row r="466" spans="1:52" x14ac:dyDescent="0.25">
      <c r="C466" s="89"/>
      <c r="D466" s="55" t="s">
        <v>2073</v>
      </c>
      <c r="E466" s="55" t="s">
        <v>1529</v>
      </c>
      <c r="F466" s="32" t="s">
        <v>428</v>
      </c>
      <c r="G466" s="57"/>
      <c r="H466" s="33" t="s">
        <v>812</v>
      </c>
      <c r="I466" s="33">
        <v>4</v>
      </c>
      <c r="J466" s="34"/>
      <c r="K466" s="34"/>
    </row>
    <row r="467" spans="1:52" s="64" customFormat="1" x14ac:dyDescent="0.25">
      <c r="A467" s="74"/>
      <c r="B467" s="74"/>
      <c r="C467" s="92"/>
      <c r="D467" s="65" t="s">
        <v>2073</v>
      </c>
      <c r="E467" s="65" t="s">
        <v>1530</v>
      </c>
      <c r="F467" s="37" t="s">
        <v>429</v>
      </c>
      <c r="G467" s="63"/>
      <c r="H467" s="38" t="s">
        <v>812</v>
      </c>
      <c r="I467" s="38">
        <v>2</v>
      </c>
      <c r="J467" s="39"/>
      <c r="K467" s="39"/>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row>
    <row r="468" spans="1:52" x14ac:dyDescent="0.25">
      <c r="C468" s="89"/>
      <c r="D468" s="55" t="s">
        <v>2073</v>
      </c>
      <c r="E468" s="55" t="s">
        <v>1531</v>
      </c>
      <c r="F468" s="32" t="s">
        <v>430</v>
      </c>
      <c r="G468" s="57"/>
      <c r="H468" s="33" t="s">
        <v>812</v>
      </c>
      <c r="I468" s="33">
        <v>12</v>
      </c>
      <c r="J468" s="34"/>
      <c r="K468" s="34"/>
    </row>
    <row r="469" spans="1:52" s="64" customFormat="1" x14ac:dyDescent="0.25">
      <c r="A469" s="74"/>
      <c r="B469" s="74"/>
      <c r="C469" s="92"/>
      <c r="D469" s="65" t="s">
        <v>2073</v>
      </c>
      <c r="E469" s="65" t="s">
        <v>1532</v>
      </c>
      <c r="F469" s="37" t="s">
        <v>431</v>
      </c>
      <c r="G469" s="63"/>
      <c r="H469" s="38" t="s">
        <v>808</v>
      </c>
      <c r="I469" s="38">
        <v>40</v>
      </c>
      <c r="J469" s="39"/>
      <c r="K469" s="39"/>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row>
    <row r="470" spans="1:52" x14ac:dyDescent="0.25">
      <c r="C470" s="55"/>
      <c r="D470" s="55" t="s">
        <v>2073</v>
      </c>
      <c r="E470" s="55" t="s">
        <v>1533</v>
      </c>
      <c r="F470" s="32" t="s">
        <v>432</v>
      </c>
      <c r="G470" s="57"/>
      <c r="H470" s="33" t="s">
        <v>811</v>
      </c>
      <c r="I470" s="33">
        <v>2</v>
      </c>
      <c r="J470" s="34"/>
      <c r="K470" s="34"/>
    </row>
    <row r="471" spans="1:52" s="64" customFormat="1" x14ac:dyDescent="0.25">
      <c r="A471" s="74"/>
      <c r="B471" s="74"/>
      <c r="C471" s="65"/>
      <c r="D471" s="65" t="s">
        <v>2073</v>
      </c>
      <c r="E471" s="65" t="s">
        <v>1534</v>
      </c>
      <c r="F471" s="37" t="s">
        <v>433</v>
      </c>
      <c r="G471" s="63"/>
      <c r="H471" s="38" t="s">
        <v>812</v>
      </c>
      <c r="I471" s="38">
        <v>2</v>
      </c>
      <c r="J471" s="39"/>
      <c r="K471" s="39"/>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row>
    <row r="472" spans="1:52" x14ac:dyDescent="0.25">
      <c r="C472" s="55"/>
      <c r="D472" s="55" t="s">
        <v>2073</v>
      </c>
      <c r="E472" s="55" t="s">
        <v>1535</v>
      </c>
      <c r="F472" s="32" t="s">
        <v>434</v>
      </c>
      <c r="G472" s="57"/>
      <c r="H472" s="33" t="s">
        <v>812</v>
      </c>
      <c r="I472" s="33">
        <v>6</v>
      </c>
      <c r="J472" s="34"/>
      <c r="K472" s="34"/>
    </row>
    <row r="473" spans="1:52" s="64" customFormat="1" x14ac:dyDescent="0.25">
      <c r="A473" s="74"/>
      <c r="B473" s="74"/>
      <c r="C473" s="65"/>
      <c r="D473" s="65" t="s">
        <v>2073</v>
      </c>
      <c r="E473" s="65" t="s">
        <v>1536</v>
      </c>
      <c r="F473" s="37" t="s">
        <v>435</v>
      </c>
      <c r="G473" s="63"/>
      <c r="H473" s="38" t="s">
        <v>812</v>
      </c>
      <c r="I473" s="38">
        <v>40</v>
      </c>
      <c r="J473" s="39"/>
      <c r="K473" s="39"/>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row>
    <row r="474" spans="1:52" x14ac:dyDescent="0.25">
      <c r="C474" s="55"/>
      <c r="D474" s="55" t="s">
        <v>2073</v>
      </c>
      <c r="E474" s="55" t="s">
        <v>1537</v>
      </c>
      <c r="F474" s="32" t="s">
        <v>436</v>
      </c>
      <c r="G474" s="57"/>
      <c r="H474" s="33" t="s">
        <v>809</v>
      </c>
      <c r="I474" s="33">
        <v>10</v>
      </c>
      <c r="J474" s="34"/>
      <c r="K474" s="34"/>
    </row>
    <row r="475" spans="1:52" s="64" customFormat="1" x14ac:dyDescent="0.25">
      <c r="A475" s="74"/>
      <c r="B475" s="74"/>
      <c r="C475" s="65"/>
      <c r="D475" s="65" t="s">
        <v>2073</v>
      </c>
      <c r="E475" s="65" t="s">
        <v>1538</v>
      </c>
      <c r="F475" s="37" t="s">
        <v>437</v>
      </c>
      <c r="G475" s="63"/>
      <c r="H475" s="38" t="s">
        <v>813</v>
      </c>
      <c r="I475" s="38">
        <v>15</v>
      </c>
      <c r="J475" s="39"/>
      <c r="K475" s="39"/>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row>
    <row r="476" spans="1:52" x14ac:dyDescent="0.25">
      <c r="C476" s="55"/>
      <c r="D476" s="55" t="s">
        <v>2073</v>
      </c>
      <c r="E476" s="55" t="s">
        <v>1539</v>
      </c>
      <c r="F476" s="32" t="s">
        <v>438</v>
      </c>
      <c r="G476" s="57"/>
      <c r="H476" s="33" t="s">
        <v>812</v>
      </c>
      <c r="I476" s="33">
        <v>2</v>
      </c>
      <c r="J476" s="34"/>
      <c r="K476" s="34"/>
    </row>
    <row r="477" spans="1:52" s="64" customFormat="1" x14ac:dyDescent="0.25">
      <c r="A477" s="74"/>
      <c r="B477" s="74"/>
      <c r="C477" s="65"/>
      <c r="D477" s="65" t="s">
        <v>2073</v>
      </c>
      <c r="E477" s="65" t="s">
        <v>1540</v>
      </c>
      <c r="F477" s="37" t="s">
        <v>439</v>
      </c>
      <c r="G477" s="63"/>
      <c r="H477" s="38" t="s">
        <v>812</v>
      </c>
      <c r="I477" s="38">
        <v>2</v>
      </c>
      <c r="J477" s="39"/>
      <c r="K477" s="39"/>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row>
    <row r="478" spans="1:52" x14ac:dyDescent="0.25">
      <c r="C478" s="55"/>
      <c r="D478" s="55" t="s">
        <v>2073</v>
      </c>
      <c r="E478" s="55" t="s">
        <v>1541</v>
      </c>
      <c r="F478" s="32" t="s">
        <v>440</v>
      </c>
      <c r="G478" s="57"/>
      <c r="H478" s="33" t="s">
        <v>814</v>
      </c>
      <c r="I478" s="33">
        <v>60</v>
      </c>
      <c r="J478" s="34"/>
      <c r="K478" s="34"/>
    </row>
    <row r="479" spans="1:52" s="64" customFormat="1" x14ac:dyDescent="0.25">
      <c r="A479" s="74"/>
      <c r="B479" s="74"/>
      <c r="C479" s="65"/>
      <c r="D479" s="65" t="s">
        <v>2073</v>
      </c>
      <c r="E479" s="65" t="s">
        <v>1542</v>
      </c>
      <c r="F479" s="37" t="s">
        <v>441</v>
      </c>
      <c r="G479" s="63"/>
      <c r="H479" s="38" t="s">
        <v>814</v>
      </c>
      <c r="I479" s="38">
        <v>75</v>
      </c>
      <c r="J479" s="39"/>
      <c r="K479" s="39"/>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row>
    <row r="480" spans="1:52" x14ac:dyDescent="0.25">
      <c r="C480" s="89"/>
      <c r="D480" s="55" t="s">
        <v>2073</v>
      </c>
      <c r="E480" s="55" t="s">
        <v>1543</v>
      </c>
      <c r="F480" s="32" t="s">
        <v>442</v>
      </c>
      <c r="G480" s="57"/>
      <c r="H480" s="33" t="s">
        <v>812</v>
      </c>
      <c r="I480" s="33">
        <v>165</v>
      </c>
      <c r="J480" s="34"/>
      <c r="K480" s="34"/>
    </row>
    <row r="481" spans="1:52" s="64" customFormat="1" x14ac:dyDescent="0.25">
      <c r="A481" s="74"/>
      <c r="B481" s="74"/>
      <c r="C481" s="92"/>
      <c r="D481" s="65" t="s">
        <v>2073</v>
      </c>
      <c r="E481" s="65" t="s">
        <v>1544</v>
      </c>
      <c r="F481" s="37" t="s">
        <v>443</v>
      </c>
      <c r="G481" s="63"/>
      <c r="H481" s="38" t="s">
        <v>812</v>
      </c>
      <c r="I481" s="38">
        <v>100</v>
      </c>
      <c r="J481" s="39"/>
      <c r="K481" s="39"/>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row>
    <row r="482" spans="1:52" x14ac:dyDescent="0.25">
      <c r="C482" s="89"/>
      <c r="D482" s="55" t="s">
        <v>2073</v>
      </c>
      <c r="E482" s="55" t="s">
        <v>1545</v>
      </c>
      <c r="F482" s="32" t="s">
        <v>444</v>
      </c>
      <c r="G482" s="57"/>
      <c r="H482" s="33" t="s">
        <v>812</v>
      </c>
      <c r="I482" s="33">
        <v>60</v>
      </c>
      <c r="J482" s="34"/>
      <c r="K482" s="34"/>
    </row>
    <row r="483" spans="1:52" s="64" customFormat="1" x14ac:dyDescent="0.25">
      <c r="A483" s="74"/>
      <c r="B483" s="74"/>
      <c r="C483" s="92"/>
      <c r="D483" s="65" t="s">
        <v>2073</v>
      </c>
      <c r="E483" s="65" t="s">
        <v>1546</v>
      </c>
      <c r="F483" s="37" t="s">
        <v>445</v>
      </c>
      <c r="G483" s="63"/>
      <c r="H483" s="38" t="s">
        <v>812</v>
      </c>
      <c r="I483" s="38">
        <v>50</v>
      </c>
      <c r="J483" s="39"/>
      <c r="K483" s="39"/>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row>
    <row r="484" spans="1:52" x14ac:dyDescent="0.25">
      <c r="C484" s="89"/>
      <c r="D484" s="55" t="s">
        <v>2073</v>
      </c>
      <c r="E484" s="55" t="s">
        <v>1547</v>
      </c>
      <c r="F484" s="32" t="s">
        <v>446</v>
      </c>
      <c r="G484" s="57"/>
      <c r="H484" s="33" t="s">
        <v>812</v>
      </c>
      <c r="I484" s="33">
        <v>10</v>
      </c>
      <c r="J484" s="34"/>
      <c r="K484" s="34"/>
    </row>
    <row r="485" spans="1:52" s="64" customFormat="1" x14ac:dyDescent="0.25">
      <c r="A485" s="74"/>
      <c r="B485" s="74"/>
      <c r="C485" s="92"/>
      <c r="D485" s="65" t="s">
        <v>2073</v>
      </c>
      <c r="E485" s="65" t="s">
        <v>1548</v>
      </c>
      <c r="F485" s="37" t="s">
        <v>447</v>
      </c>
      <c r="G485" s="63"/>
      <c r="H485" s="38" t="s">
        <v>812</v>
      </c>
      <c r="I485" s="38">
        <v>40</v>
      </c>
      <c r="J485" s="39"/>
      <c r="K485" s="39"/>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row>
    <row r="486" spans="1:52" x14ac:dyDescent="0.25">
      <c r="C486" s="89"/>
      <c r="D486" s="55" t="s">
        <v>2073</v>
      </c>
      <c r="E486" s="55" t="s">
        <v>1549</v>
      </c>
      <c r="F486" s="32" t="s">
        <v>448</v>
      </c>
      <c r="G486" s="57"/>
      <c r="H486" s="33" t="s">
        <v>812</v>
      </c>
      <c r="I486" s="33">
        <v>50</v>
      </c>
      <c r="J486" s="34"/>
      <c r="K486" s="34"/>
    </row>
    <row r="487" spans="1:52" s="64" customFormat="1" x14ac:dyDescent="0.25">
      <c r="A487" s="74"/>
      <c r="B487" s="74"/>
      <c r="C487" s="92"/>
      <c r="D487" s="65" t="s">
        <v>2073</v>
      </c>
      <c r="E487" s="65" t="s">
        <v>1550</v>
      </c>
      <c r="F487" s="37" t="s">
        <v>449</v>
      </c>
      <c r="G487" s="63"/>
      <c r="H487" s="38" t="s">
        <v>812</v>
      </c>
      <c r="I487" s="38">
        <v>50</v>
      </c>
      <c r="J487" s="39"/>
      <c r="K487" s="39"/>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row>
    <row r="488" spans="1:52" x14ac:dyDescent="0.25">
      <c r="C488" s="55"/>
      <c r="D488" s="55" t="s">
        <v>2073</v>
      </c>
      <c r="E488" s="55" t="s">
        <v>1551</v>
      </c>
      <c r="F488" s="32" t="s">
        <v>450</v>
      </c>
      <c r="G488" s="57"/>
      <c r="H488" s="33" t="s">
        <v>812</v>
      </c>
      <c r="I488" s="33">
        <v>30</v>
      </c>
      <c r="J488" s="34"/>
      <c r="K488" s="34"/>
    </row>
    <row r="489" spans="1:52" s="64" customFormat="1" x14ac:dyDescent="0.25">
      <c r="A489" s="74"/>
      <c r="B489" s="74"/>
      <c r="C489" s="65"/>
      <c r="D489" s="65" t="s">
        <v>2073</v>
      </c>
      <c r="E489" s="65" t="s">
        <v>1552</v>
      </c>
      <c r="F489" s="37" t="s">
        <v>451</v>
      </c>
      <c r="G489" s="63"/>
      <c r="H489" s="38" t="s">
        <v>812</v>
      </c>
      <c r="I489" s="38">
        <v>50</v>
      </c>
      <c r="J489" s="39"/>
      <c r="K489" s="39"/>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row>
    <row r="490" spans="1:52" x14ac:dyDescent="0.25">
      <c r="C490" s="55"/>
      <c r="D490" s="55" t="s">
        <v>2073</v>
      </c>
      <c r="E490" s="55" t="s">
        <v>1553</v>
      </c>
      <c r="F490" s="32" t="s">
        <v>452</v>
      </c>
      <c r="G490" s="57"/>
      <c r="H490" s="33" t="s">
        <v>812</v>
      </c>
      <c r="I490" s="33">
        <v>50</v>
      </c>
      <c r="J490" s="34"/>
      <c r="K490" s="34"/>
    </row>
    <row r="491" spans="1:52" s="64" customFormat="1" x14ac:dyDescent="0.25">
      <c r="A491" s="74"/>
      <c r="B491" s="74"/>
      <c r="C491" s="65"/>
      <c r="D491" s="65" t="s">
        <v>2073</v>
      </c>
      <c r="E491" s="65" t="s">
        <v>1554</v>
      </c>
      <c r="F491" s="37" t="s">
        <v>453</v>
      </c>
      <c r="G491" s="63"/>
      <c r="H491" s="38" t="s">
        <v>812</v>
      </c>
      <c r="I491" s="38">
        <v>2</v>
      </c>
      <c r="J491" s="39"/>
      <c r="K491" s="39"/>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row>
    <row r="492" spans="1:52" x14ac:dyDescent="0.25">
      <c r="C492" s="55"/>
      <c r="D492" s="55" t="s">
        <v>2073</v>
      </c>
      <c r="E492" s="55" t="s">
        <v>1555</v>
      </c>
      <c r="F492" s="32" t="s">
        <v>454</v>
      </c>
      <c r="G492" s="57"/>
      <c r="H492" s="33" t="s">
        <v>812</v>
      </c>
      <c r="I492" s="33">
        <v>2</v>
      </c>
      <c r="J492" s="34"/>
      <c r="K492" s="34"/>
    </row>
    <row r="493" spans="1:52" s="64" customFormat="1" x14ac:dyDescent="0.25">
      <c r="A493" s="74"/>
      <c r="B493" s="74"/>
      <c r="C493" s="65"/>
      <c r="D493" s="65" t="s">
        <v>2073</v>
      </c>
      <c r="E493" s="65" t="s">
        <v>1556</v>
      </c>
      <c r="F493" s="37" t="s">
        <v>455</v>
      </c>
      <c r="G493" s="63"/>
      <c r="H493" s="38" t="s">
        <v>812</v>
      </c>
      <c r="I493" s="38">
        <v>2</v>
      </c>
      <c r="J493" s="39"/>
      <c r="K493" s="39"/>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row>
    <row r="494" spans="1:52" x14ac:dyDescent="0.25">
      <c r="C494" s="55"/>
      <c r="D494" s="55" t="s">
        <v>2073</v>
      </c>
      <c r="E494" s="55" t="s">
        <v>1557</v>
      </c>
      <c r="F494" s="32" t="s">
        <v>456</v>
      </c>
      <c r="G494" s="57"/>
      <c r="H494" s="33" t="s">
        <v>812</v>
      </c>
      <c r="I494" s="33">
        <v>2</v>
      </c>
      <c r="J494" s="34"/>
      <c r="K494" s="34"/>
    </row>
    <row r="495" spans="1:52" s="64" customFormat="1" x14ac:dyDescent="0.25">
      <c r="A495" s="74"/>
      <c r="B495" s="74"/>
      <c r="C495" s="65"/>
      <c r="D495" s="65" t="s">
        <v>2073</v>
      </c>
      <c r="E495" s="65" t="s">
        <v>1558</v>
      </c>
      <c r="F495" s="37" t="s">
        <v>457</v>
      </c>
      <c r="G495" s="63"/>
      <c r="H495" s="38" t="s">
        <v>812</v>
      </c>
      <c r="I495" s="38">
        <v>5</v>
      </c>
      <c r="J495" s="39"/>
      <c r="K495" s="39"/>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row>
    <row r="496" spans="1:52" x14ac:dyDescent="0.25">
      <c r="C496" s="55"/>
      <c r="D496" s="55" t="s">
        <v>2073</v>
      </c>
      <c r="E496" s="55" t="s">
        <v>1559</v>
      </c>
      <c r="F496" s="32" t="s">
        <v>458</v>
      </c>
      <c r="G496" s="57"/>
      <c r="H496" s="33" t="s">
        <v>812</v>
      </c>
      <c r="I496" s="33">
        <v>2</v>
      </c>
      <c r="J496" s="34"/>
      <c r="K496" s="34"/>
    </row>
    <row r="497" spans="1:52" s="64" customFormat="1" x14ac:dyDescent="0.25">
      <c r="A497" s="74"/>
      <c r="B497" s="74"/>
      <c r="C497" s="65"/>
      <c r="D497" s="65" t="s">
        <v>2073</v>
      </c>
      <c r="E497" s="65" t="s">
        <v>1560</v>
      </c>
      <c r="F497" s="37" t="s">
        <v>459</v>
      </c>
      <c r="G497" s="63"/>
      <c r="H497" s="38" t="s">
        <v>812</v>
      </c>
      <c r="I497" s="38">
        <v>2</v>
      </c>
      <c r="J497" s="39"/>
      <c r="K497" s="39"/>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row>
    <row r="498" spans="1:52" x14ac:dyDescent="0.25">
      <c r="C498" s="89"/>
      <c r="D498" s="55" t="s">
        <v>2073</v>
      </c>
      <c r="E498" s="55" t="s">
        <v>1561</v>
      </c>
      <c r="F498" s="32" t="s">
        <v>460</v>
      </c>
      <c r="G498" s="57"/>
      <c r="H498" s="33" t="s">
        <v>812</v>
      </c>
      <c r="I498" s="33">
        <v>2</v>
      </c>
      <c r="J498" s="34"/>
      <c r="K498" s="34"/>
    </row>
    <row r="499" spans="1:52" s="64" customFormat="1" x14ac:dyDescent="0.25">
      <c r="A499" s="74"/>
      <c r="B499" s="74"/>
      <c r="C499" s="92"/>
      <c r="D499" s="65" t="s">
        <v>2073</v>
      </c>
      <c r="E499" s="65" t="s">
        <v>1562</v>
      </c>
      <c r="F499" s="37" t="s">
        <v>461</v>
      </c>
      <c r="G499" s="63"/>
      <c r="H499" s="38" t="s">
        <v>812</v>
      </c>
      <c r="I499" s="38">
        <v>4</v>
      </c>
      <c r="J499" s="39"/>
      <c r="K499" s="39"/>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row>
    <row r="500" spans="1:52" x14ac:dyDescent="0.25">
      <c r="C500" s="89"/>
      <c r="D500" s="55" t="s">
        <v>2073</v>
      </c>
      <c r="E500" s="55" t="s">
        <v>1563</v>
      </c>
      <c r="F500" s="32" t="s">
        <v>462</v>
      </c>
      <c r="G500" s="57"/>
      <c r="H500" s="33" t="s">
        <v>812</v>
      </c>
      <c r="I500" s="33">
        <v>2</v>
      </c>
      <c r="J500" s="34"/>
      <c r="K500" s="34"/>
    </row>
    <row r="501" spans="1:52" s="64" customFormat="1" x14ac:dyDescent="0.25">
      <c r="A501" s="74"/>
      <c r="B501" s="74"/>
      <c r="C501" s="92"/>
      <c r="D501" s="65" t="s">
        <v>2073</v>
      </c>
      <c r="E501" s="65" t="s">
        <v>1564</v>
      </c>
      <c r="F501" s="37" t="s">
        <v>463</v>
      </c>
      <c r="G501" s="63"/>
      <c r="H501" s="38" t="s">
        <v>812</v>
      </c>
      <c r="I501" s="38">
        <v>2</v>
      </c>
      <c r="J501" s="39"/>
      <c r="K501" s="39"/>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row>
    <row r="502" spans="1:52" x14ac:dyDescent="0.25">
      <c r="C502" s="89"/>
      <c r="D502" s="55" t="s">
        <v>2073</v>
      </c>
      <c r="E502" s="55" t="s">
        <v>1565</v>
      </c>
      <c r="F502" s="32" t="s">
        <v>464</v>
      </c>
      <c r="G502" s="57"/>
      <c r="H502" s="33" t="s">
        <v>812</v>
      </c>
      <c r="I502" s="33">
        <v>2</v>
      </c>
      <c r="J502" s="34"/>
      <c r="K502" s="34"/>
    </row>
    <row r="503" spans="1:52" s="64" customFormat="1" x14ac:dyDescent="0.25">
      <c r="A503" s="74"/>
      <c r="B503" s="74"/>
      <c r="C503" s="92"/>
      <c r="D503" s="65" t="s">
        <v>2073</v>
      </c>
      <c r="E503" s="65" t="s">
        <v>1566</v>
      </c>
      <c r="F503" s="37" t="s">
        <v>465</v>
      </c>
      <c r="G503" s="63"/>
      <c r="H503" s="38" t="s">
        <v>812</v>
      </c>
      <c r="I503" s="38">
        <v>2</v>
      </c>
      <c r="J503" s="39"/>
      <c r="K503" s="39"/>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row>
    <row r="504" spans="1:52" x14ac:dyDescent="0.25">
      <c r="C504" s="89"/>
      <c r="D504" s="55" t="s">
        <v>2073</v>
      </c>
      <c r="E504" s="55" t="s">
        <v>1567</v>
      </c>
      <c r="F504" s="32" t="s">
        <v>466</v>
      </c>
      <c r="G504" s="57"/>
      <c r="H504" s="33" t="s">
        <v>812</v>
      </c>
      <c r="I504" s="33">
        <v>2</v>
      </c>
      <c r="J504" s="34"/>
      <c r="K504" s="34"/>
    </row>
    <row r="505" spans="1:52" s="64" customFormat="1" x14ac:dyDescent="0.25">
      <c r="A505" s="74"/>
      <c r="B505" s="74"/>
      <c r="C505" s="92"/>
      <c r="D505" s="65" t="s">
        <v>2073</v>
      </c>
      <c r="E505" s="65" t="s">
        <v>1568</v>
      </c>
      <c r="F505" s="37" t="s">
        <v>467</v>
      </c>
      <c r="G505" s="63"/>
      <c r="H505" s="38" t="s">
        <v>812</v>
      </c>
      <c r="I505" s="38">
        <v>4</v>
      </c>
      <c r="J505" s="39"/>
      <c r="K505" s="39"/>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row>
    <row r="506" spans="1:52" x14ac:dyDescent="0.25">
      <c r="C506" s="55"/>
      <c r="D506" s="55" t="s">
        <v>2073</v>
      </c>
      <c r="E506" s="55" t="s">
        <v>1569</v>
      </c>
      <c r="F506" s="32" t="s">
        <v>468</v>
      </c>
      <c r="G506" s="57"/>
      <c r="H506" s="33" t="s">
        <v>812</v>
      </c>
      <c r="I506" s="33">
        <v>3</v>
      </c>
      <c r="J506" s="34"/>
      <c r="K506" s="34"/>
    </row>
    <row r="507" spans="1:52" s="64" customFormat="1" x14ac:dyDescent="0.25">
      <c r="A507" s="74"/>
      <c r="B507" s="74"/>
      <c r="C507" s="65"/>
      <c r="D507" s="65" t="s">
        <v>2073</v>
      </c>
      <c r="E507" s="65" t="s">
        <v>1570</v>
      </c>
      <c r="F507" s="37" t="s">
        <v>469</v>
      </c>
      <c r="G507" s="63"/>
      <c r="H507" s="38" t="s">
        <v>812</v>
      </c>
      <c r="I507" s="38">
        <v>5</v>
      </c>
      <c r="J507" s="39"/>
      <c r="K507" s="39"/>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row>
    <row r="508" spans="1:52" x14ac:dyDescent="0.25">
      <c r="C508" s="55"/>
      <c r="D508" s="55" t="s">
        <v>2073</v>
      </c>
      <c r="E508" s="55" t="s">
        <v>1571</v>
      </c>
      <c r="F508" s="32" t="s">
        <v>470</v>
      </c>
      <c r="G508" s="57"/>
      <c r="H508" s="33" t="s">
        <v>812</v>
      </c>
      <c r="I508" s="33">
        <v>2</v>
      </c>
      <c r="J508" s="34"/>
      <c r="K508" s="34"/>
    </row>
    <row r="509" spans="1:52" s="64" customFormat="1" x14ac:dyDescent="0.25">
      <c r="A509" s="74"/>
      <c r="B509" s="74"/>
      <c r="C509" s="65"/>
      <c r="D509" s="65" t="s">
        <v>2073</v>
      </c>
      <c r="E509" s="65" t="s">
        <v>1572</v>
      </c>
      <c r="F509" s="37" t="s">
        <v>471</v>
      </c>
      <c r="G509" s="63"/>
      <c r="H509" s="38" t="s">
        <v>812</v>
      </c>
      <c r="I509" s="38">
        <v>2</v>
      </c>
      <c r="J509" s="39"/>
      <c r="K509" s="39"/>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row>
    <row r="510" spans="1:52" x14ac:dyDescent="0.25">
      <c r="C510" s="55"/>
      <c r="D510" s="55" t="s">
        <v>2073</v>
      </c>
      <c r="E510" s="55" t="s">
        <v>1573</v>
      </c>
      <c r="F510" s="32" t="s">
        <v>472</v>
      </c>
      <c r="G510" s="57"/>
      <c r="H510" s="33" t="s">
        <v>812</v>
      </c>
      <c r="I510" s="33">
        <v>4</v>
      </c>
      <c r="J510" s="34"/>
      <c r="K510" s="34"/>
    </row>
    <row r="511" spans="1:52" s="64" customFormat="1" x14ac:dyDescent="0.25">
      <c r="A511" s="74"/>
      <c r="B511" s="74"/>
      <c r="C511" s="65"/>
      <c r="D511" s="65" t="s">
        <v>2073</v>
      </c>
      <c r="E511" s="65" t="s">
        <v>1574</v>
      </c>
      <c r="F511" s="37" t="s">
        <v>473</v>
      </c>
      <c r="G511" s="63"/>
      <c r="H511" s="38" t="s">
        <v>812</v>
      </c>
      <c r="I511" s="38">
        <v>2</v>
      </c>
      <c r="J511" s="39"/>
      <c r="K511" s="39"/>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row>
    <row r="512" spans="1:52" x14ac:dyDescent="0.25">
      <c r="C512" s="55"/>
      <c r="D512" s="55" t="s">
        <v>2073</v>
      </c>
      <c r="E512" s="55" t="s">
        <v>1575</v>
      </c>
      <c r="F512" s="32" t="s">
        <v>474</v>
      </c>
      <c r="G512" s="57"/>
      <c r="H512" s="33" t="s">
        <v>812</v>
      </c>
      <c r="I512" s="33">
        <v>2</v>
      </c>
      <c r="J512" s="34"/>
      <c r="K512" s="34"/>
    </row>
    <row r="513" spans="1:52" s="64" customFormat="1" x14ac:dyDescent="0.25">
      <c r="A513" s="74"/>
      <c r="B513" s="74"/>
      <c r="C513" s="65"/>
      <c r="D513" s="65" t="s">
        <v>2073</v>
      </c>
      <c r="E513" s="65" t="s">
        <v>1576</v>
      </c>
      <c r="F513" s="37" t="s">
        <v>475</v>
      </c>
      <c r="G513" s="63"/>
      <c r="H513" s="38" t="s">
        <v>812</v>
      </c>
      <c r="I513" s="38">
        <v>2</v>
      </c>
      <c r="J513" s="39"/>
      <c r="K513" s="39"/>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row>
    <row r="514" spans="1:52" x14ac:dyDescent="0.25">
      <c r="C514" s="55"/>
      <c r="D514" s="55" t="s">
        <v>2073</v>
      </c>
      <c r="E514" s="55" t="s">
        <v>1577</v>
      </c>
      <c r="F514" s="32" t="s">
        <v>476</v>
      </c>
      <c r="G514" s="57"/>
      <c r="H514" s="33" t="s">
        <v>812</v>
      </c>
      <c r="I514" s="33">
        <v>8</v>
      </c>
      <c r="J514" s="34"/>
      <c r="K514" s="34"/>
    </row>
    <row r="515" spans="1:52" s="64" customFormat="1" x14ac:dyDescent="0.25">
      <c r="A515" s="74"/>
      <c r="B515" s="74"/>
      <c r="C515" s="65"/>
      <c r="D515" s="65" t="s">
        <v>2073</v>
      </c>
      <c r="E515" s="65" t="s">
        <v>1578</v>
      </c>
      <c r="F515" s="37" t="s">
        <v>477</v>
      </c>
      <c r="G515" s="63"/>
      <c r="H515" s="38" t="s">
        <v>812</v>
      </c>
      <c r="I515" s="38">
        <v>4</v>
      </c>
      <c r="J515" s="39"/>
      <c r="K515" s="39"/>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row>
    <row r="516" spans="1:52" x14ac:dyDescent="0.25">
      <c r="C516" s="89"/>
      <c r="D516" s="55" t="s">
        <v>2073</v>
      </c>
      <c r="E516" s="55" t="s">
        <v>1579</v>
      </c>
      <c r="F516" s="32" t="s">
        <v>478</v>
      </c>
      <c r="G516" s="57"/>
      <c r="H516" s="33" t="s">
        <v>812</v>
      </c>
      <c r="I516" s="33">
        <v>6</v>
      </c>
      <c r="J516" s="34"/>
      <c r="K516" s="34"/>
    </row>
    <row r="517" spans="1:52" s="64" customFormat="1" x14ac:dyDescent="0.25">
      <c r="A517" s="74"/>
      <c r="B517" s="74"/>
      <c r="C517" s="92"/>
      <c r="D517" s="65" t="s">
        <v>2073</v>
      </c>
      <c r="E517" s="65" t="s">
        <v>1580</v>
      </c>
      <c r="F517" s="37" t="s">
        <v>479</v>
      </c>
      <c r="G517" s="63"/>
      <c r="H517" s="38" t="s">
        <v>812</v>
      </c>
      <c r="I517" s="38">
        <v>3</v>
      </c>
      <c r="J517" s="39"/>
      <c r="K517" s="39"/>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row>
    <row r="518" spans="1:52" x14ac:dyDescent="0.25">
      <c r="C518" s="89"/>
      <c r="D518" s="55" t="s">
        <v>2073</v>
      </c>
      <c r="E518" s="55" t="s">
        <v>1581</v>
      </c>
      <c r="F518" s="32" t="s">
        <v>480</v>
      </c>
      <c r="G518" s="57"/>
      <c r="H518" s="33" t="s">
        <v>812</v>
      </c>
      <c r="I518" s="33">
        <v>3</v>
      </c>
      <c r="J518" s="34"/>
      <c r="K518" s="34"/>
    </row>
    <row r="519" spans="1:52" s="64" customFormat="1" x14ac:dyDescent="0.25">
      <c r="A519" s="74"/>
      <c r="B519" s="74"/>
      <c r="C519" s="92"/>
      <c r="D519" s="65" t="s">
        <v>2073</v>
      </c>
      <c r="E519" s="65" t="s">
        <v>1582</v>
      </c>
      <c r="F519" s="37" t="s">
        <v>481</v>
      </c>
      <c r="G519" s="63"/>
      <c r="H519" s="38" t="s">
        <v>812</v>
      </c>
      <c r="I519" s="38">
        <v>2</v>
      </c>
      <c r="J519" s="39"/>
      <c r="K519" s="39"/>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row>
    <row r="520" spans="1:52" x14ac:dyDescent="0.25">
      <c r="C520" s="89"/>
      <c r="D520" s="55" t="s">
        <v>2073</v>
      </c>
      <c r="E520" s="55" t="s">
        <v>1583</v>
      </c>
      <c r="F520" s="32" t="s">
        <v>482</v>
      </c>
      <c r="G520" s="57"/>
      <c r="H520" s="33" t="s">
        <v>812</v>
      </c>
      <c r="I520" s="33">
        <v>2</v>
      </c>
      <c r="J520" s="34"/>
      <c r="K520" s="34"/>
    </row>
    <row r="521" spans="1:52" s="64" customFormat="1" x14ac:dyDescent="0.25">
      <c r="A521" s="74"/>
      <c r="B521" s="74"/>
      <c r="C521" s="92"/>
      <c r="D521" s="65" t="s">
        <v>2073</v>
      </c>
      <c r="E521" s="65" t="s">
        <v>1584</v>
      </c>
      <c r="F521" s="37" t="s">
        <v>483</v>
      </c>
      <c r="G521" s="63"/>
      <c r="H521" s="38" t="s">
        <v>812</v>
      </c>
      <c r="I521" s="38">
        <v>2</v>
      </c>
      <c r="J521" s="39"/>
      <c r="K521" s="39"/>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row>
    <row r="522" spans="1:52" x14ac:dyDescent="0.25">
      <c r="C522" s="89"/>
      <c r="D522" s="55" t="s">
        <v>2073</v>
      </c>
      <c r="E522" s="55" t="s">
        <v>1585</v>
      </c>
      <c r="F522" s="32" t="s">
        <v>484</v>
      </c>
      <c r="G522" s="57"/>
      <c r="H522" s="33" t="s">
        <v>812</v>
      </c>
      <c r="I522" s="33">
        <v>3</v>
      </c>
      <c r="J522" s="34"/>
      <c r="K522" s="34"/>
    </row>
    <row r="523" spans="1:52" s="64" customFormat="1" x14ac:dyDescent="0.25">
      <c r="A523" s="74"/>
      <c r="B523" s="74"/>
      <c r="C523" s="92"/>
      <c r="D523" s="65" t="s">
        <v>2073</v>
      </c>
      <c r="E523" s="65" t="s">
        <v>1586</v>
      </c>
      <c r="F523" s="37" t="s">
        <v>485</v>
      </c>
      <c r="G523" s="63"/>
      <c r="H523" s="38" t="s">
        <v>812</v>
      </c>
      <c r="I523" s="38">
        <v>2</v>
      </c>
      <c r="J523" s="39"/>
      <c r="K523" s="39"/>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row>
    <row r="524" spans="1:52" x14ac:dyDescent="0.25">
      <c r="C524" s="55"/>
      <c r="D524" s="55" t="s">
        <v>2073</v>
      </c>
      <c r="E524" s="55" t="s">
        <v>1587</v>
      </c>
      <c r="F524" s="32" t="s">
        <v>486</v>
      </c>
      <c r="G524" s="57"/>
      <c r="H524" s="33" t="s">
        <v>812</v>
      </c>
      <c r="I524" s="33">
        <v>2</v>
      </c>
      <c r="J524" s="34"/>
      <c r="K524" s="34"/>
    </row>
    <row r="525" spans="1:52" s="64" customFormat="1" x14ac:dyDescent="0.25">
      <c r="A525" s="74"/>
      <c r="B525" s="74"/>
      <c r="C525" s="65"/>
      <c r="D525" s="65" t="s">
        <v>2073</v>
      </c>
      <c r="E525" s="65" t="s">
        <v>1588</v>
      </c>
      <c r="F525" s="37" t="s">
        <v>487</v>
      </c>
      <c r="G525" s="63"/>
      <c r="H525" s="38" t="s">
        <v>811</v>
      </c>
      <c r="I525" s="38">
        <v>1</v>
      </c>
      <c r="J525" s="39"/>
      <c r="K525" s="39"/>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row>
    <row r="526" spans="1:52" x14ac:dyDescent="0.25">
      <c r="C526" s="55"/>
      <c r="D526" s="55" t="s">
        <v>2073</v>
      </c>
      <c r="E526" s="55" t="s">
        <v>1589</v>
      </c>
      <c r="F526" s="32" t="s">
        <v>488</v>
      </c>
      <c r="G526" s="57"/>
      <c r="H526" s="33" t="s">
        <v>809</v>
      </c>
      <c r="I526" s="33">
        <v>30</v>
      </c>
      <c r="J526" s="34"/>
      <c r="K526" s="34"/>
    </row>
    <row r="527" spans="1:52" s="64" customFormat="1" x14ac:dyDescent="0.25">
      <c r="A527" s="74"/>
      <c r="B527" s="74"/>
      <c r="C527" s="65"/>
      <c r="D527" s="65" t="s">
        <v>2073</v>
      </c>
      <c r="E527" s="65" t="s">
        <v>1590</v>
      </c>
      <c r="F527" s="37" t="s">
        <v>489</v>
      </c>
      <c r="G527" s="63"/>
      <c r="H527" s="38" t="s">
        <v>811</v>
      </c>
      <c r="I527" s="38">
        <v>40</v>
      </c>
      <c r="J527" s="39"/>
      <c r="K527" s="39"/>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row>
    <row r="528" spans="1:52" x14ac:dyDescent="0.25">
      <c r="C528" s="55"/>
      <c r="D528" s="55" t="s">
        <v>2073</v>
      </c>
      <c r="E528" s="55" t="s">
        <v>1591</v>
      </c>
      <c r="F528" s="32" t="s">
        <v>490</v>
      </c>
      <c r="G528" s="57"/>
      <c r="H528" s="33" t="s">
        <v>811</v>
      </c>
      <c r="I528" s="33">
        <v>15</v>
      </c>
      <c r="J528" s="34"/>
      <c r="K528" s="34"/>
    </row>
    <row r="529" spans="1:52" s="64" customFormat="1" x14ac:dyDescent="0.25">
      <c r="A529" s="74"/>
      <c r="B529" s="74"/>
      <c r="C529" s="65"/>
      <c r="D529" s="65" t="s">
        <v>2073</v>
      </c>
      <c r="E529" s="65" t="s">
        <v>1592</v>
      </c>
      <c r="F529" s="37" t="s">
        <v>491</v>
      </c>
      <c r="G529" s="63"/>
      <c r="H529" s="38" t="s">
        <v>811</v>
      </c>
      <c r="I529" s="38">
        <v>70</v>
      </c>
      <c r="J529" s="39"/>
      <c r="K529" s="39"/>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row>
    <row r="530" spans="1:52" x14ac:dyDescent="0.25">
      <c r="C530" s="55"/>
      <c r="D530" s="55" t="s">
        <v>2073</v>
      </c>
      <c r="E530" s="55" t="s">
        <v>1593</v>
      </c>
      <c r="F530" s="32" t="s">
        <v>492</v>
      </c>
      <c r="G530" s="57"/>
      <c r="H530" s="33" t="s">
        <v>811</v>
      </c>
      <c r="I530" s="33">
        <v>40</v>
      </c>
      <c r="J530" s="34"/>
      <c r="K530" s="34"/>
    </row>
    <row r="531" spans="1:52" s="64" customFormat="1" x14ac:dyDescent="0.25">
      <c r="A531" s="74"/>
      <c r="B531" s="74"/>
      <c r="C531" s="65"/>
      <c r="D531" s="65" t="s">
        <v>2073</v>
      </c>
      <c r="E531" s="65" t="s">
        <v>1594</v>
      </c>
      <c r="F531" s="37" t="s">
        <v>493</v>
      </c>
      <c r="G531" s="63"/>
      <c r="H531" s="38" t="s">
        <v>811</v>
      </c>
      <c r="I531" s="38">
        <v>40</v>
      </c>
      <c r="J531" s="39"/>
      <c r="K531" s="39"/>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row>
    <row r="532" spans="1:52" x14ac:dyDescent="0.25">
      <c r="C532" s="55"/>
      <c r="D532" s="55" t="s">
        <v>2073</v>
      </c>
      <c r="E532" s="55" t="s">
        <v>1595</v>
      </c>
      <c r="F532" s="32" t="s">
        <v>494</v>
      </c>
      <c r="G532" s="57"/>
      <c r="H532" s="33" t="s">
        <v>811</v>
      </c>
      <c r="I532" s="33">
        <v>10</v>
      </c>
      <c r="J532" s="34"/>
      <c r="K532" s="34"/>
    </row>
    <row r="533" spans="1:52" s="64" customFormat="1" x14ac:dyDescent="0.25">
      <c r="A533" s="74"/>
      <c r="B533" s="74"/>
      <c r="C533" s="65"/>
      <c r="D533" s="65" t="s">
        <v>2073</v>
      </c>
      <c r="E533" s="65" t="s">
        <v>1596</v>
      </c>
      <c r="F533" s="37" t="s">
        <v>495</v>
      </c>
      <c r="G533" s="63"/>
      <c r="H533" s="38" t="s">
        <v>811</v>
      </c>
      <c r="I533" s="38">
        <v>10</v>
      </c>
      <c r="J533" s="39"/>
      <c r="K533" s="39"/>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row>
    <row r="534" spans="1:52" x14ac:dyDescent="0.25">
      <c r="C534" s="89"/>
      <c r="D534" s="55" t="s">
        <v>2073</v>
      </c>
      <c r="E534" s="55" t="s">
        <v>1597</v>
      </c>
      <c r="F534" s="32" t="s">
        <v>496</v>
      </c>
      <c r="G534" s="57"/>
      <c r="H534" s="33" t="s">
        <v>811</v>
      </c>
      <c r="I534" s="33">
        <v>10</v>
      </c>
      <c r="J534" s="34"/>
      <c r="K534" s="34"/>
    </row>
    <row r="535" spans="1:52" s="64" customFormat="1" x14ac:dyDescent="0.25">
      <c r="A535" s="74"/>
      <c r="B535" s="74"/>
      <c r="C535" s="92"/>
      <c r="D535" s="65" t="s">
        <v>2073</v>
      </c>
      <c r="E535" s="65" t="s">
        <v>1598</v>
      </c>
      <c r="F535" s="37" t="s">
        <v>497</v>
      </c>
      <c r="G535" s="63"/>
      <c r="H535" s="38" t="s">
        <v>811</v>
      </c>
      <c r="I535" s="38">
        <v>10</v>
      </c>
      <c r="J535" s="39"/>
      <c r="K535" s="39"/>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row>
    <row r="536" spans="1:52" x14ac:dyDescent="0.25">
      <c r="C536" s="89"/>
      <c r="D536" s="55" t="s">
        <v>2073</v>
      </c>
      <c r="E536" s="55" t="s">
        <v>1599</v>
      </c>
      <c r="F536" s="32" t="s">
        <v>498</v>
      </c>
      <c r="G536" s="57"/>
      <c r="H536" s="33" t="s">
        <v>812</v>
      </c>
      <c r="I536" s="33">
        <v>2</v>
      </c>
      <c r="J536" s="34"/>
      <c r="K536" s="34"/>
    </row>
    <row r="537" spans="1:52" s="64" customFormat="1" x14ac:dyDescent="0.25">
      <c r="A537" s="74"/>
      <c r="B537" s="74"/>
      <c r="C537" s="92"/>
      <c r="D537" s="65" t="s">
        <v>2073</v>
      </c>
      <c r="E537" s="65" t="s">
        <v>1600</v>
      </c>
      <c r="F537" s="37" t="s">
        <v>499</v>
      </c>
      <c r="G537" s="63"/>
      <c r="H537" s="38" t="s">
        <v>812</v>
      </c>
      <c r="I537" s="38">
        <v>3</v>
      </c>
      <c r="J537" s="39"/>
      <c r="K537" s="39"/>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row>
    <row r="538" spans="1:52" x14ac:dyDescent="0.25">
      <c r="C538" s="89"/>
      <c r="D538" s="55" t="s">
        <v>2073</v>
      </c>
      <c r="E538" s="55" t="s">
        <v>1601</v>
      </c>
      <c r="F538" s="32" t="s">
        <v>500</v>
      </c>
      <c r="G538" s="57"/>
      <c r="H538" s="33" t="s">
        <v>808</v>
      </c>
      <c r="I538" s="33">
        <v>2</v>
      </c>
      <c r="J538" s="34"/>
      <c r="K538" s="34"/>
    </row>
    <row r="539" spans="1:52" s="54" customFormat="1" x14ac:dyDescent="0.25">
      <c r="A539" s="74"/>
      <c r="B539" s="74"/>
      <c r="C539" s="31"/>
      <c r="D539" s="31"/>
      <c r="E539" s="93">
        <v>4</v>
      </c>
      <c r="F539" s="31" t="s">
        <v>799</v>
      </c>
      <c r="G539" s="52"/>
      <c r="H539" s="35"/>
      <c r="I539" s="35"/>
      <c r="J539" s="36"/>
      <c r="K539" s="53"/>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row>
    <row r="540" spans="1:52" ht="30" x14ac:dyDescent="0.25">
      <c r="C540" s="89" t="s">
        <v>1910</v>
      </c>
      <c r="D540" s="55" t="s">
        <v>2071</v>
      </c>
      <c r="E540" s="55" t="s">
        <v>975</v>
      </c>
      <c r="F540" s="32" t="s">
        <v>501</v>
      </c>
      <c r="G540" s="57"/>
      <c r="H540" s="33" t="s">
        <v>2</v>
      </c>
      <c r="I540" s="33">
        <v>2</v>
      </c>
      <c r="J540" s="34"/>
      <c r="K540" s="34"/>
    </row>
    <row r="541" spans="1:52" s="64" customFormat="1" ht="30" x14ac:dyDescent="0.25">
      <c r="A541" s="74"/>
      <c r="B541" s="74"/>
      <c r="C541" s="92" t="s">
        <v>1911</v>
      </c>
      <c r="D541" s="65" t="s">
        <v>2071</v>
      </c>
      <c r="E541" s="65" t="s">
        <v>1150</v>
      </c>
      <c r="F541" s="37" t="s">
        <v>502</v>
      </c>
      <c r="G541" s="63"/>
      <c r="H541" s="38" t="s">
        <v>2</v>
      </c>
      <c r="I541" s="38">
        <v>2</v>
      </c>
      <c r="J541" s="39"/>
      <c r="K541" s="39"/>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row>
    <row r="542" spans="1:52" ht="30" x14ac:dyDescent="0.25">
      <c r="C542" s="89" t="s">
        <v>1912</v>
      </c>
      <c r="D542" s="55" t="s">
        <v>2071</v>
      </c>
      <c r="E542" s="55" t="s">
        <v>1151</v>
      </c>
      <c r="F542" s="32" t="s">
        <v>503</v>
      </c>
      <c r="G542" s="57"/>
      <c r="H542" s="33" t="s">
        <v>2</v>
      </c>
      <c r="I542" s="33">
        <v>2</v>
      </c>
      <c r="J542" s="34"/>
      <c r="K542" s="34"/>
    </row>
    <row r="543" spans="1:52" s="64" customFormat="1" ht="30" x14ac:dyDescent="0.25">
      <c r="A543" s="74"/>
      <c r="B543" s="74"/>
      <c r="C543" s="65" t="s">
        <v>1913</v>
      </c>
      <c r="D543" s="65" t="s">
        <v>2071</v>
      </c>
      <c r="E543" s="65" t="s">
        <v>1152</v>
      </c>
      <c r="F543" s="37" t="s">
        <v>504</v>
      </c>
      <c r="G543" s="63"/>
      <c r="H543" s="38" t="s">
        <v>2</v>
      </c>
      <c r="I543" s="38">
        <v>6</v>
      </c>
      <c r="J543" s="39"/>
      <c r="K543" s="39"/>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row>
    <row r="544" spans="1:52" x14ac:dyDescent="0.25">
      <c r="C544" s="55" t="s">
        <v>1914</v>
      </c>
      <c r="D544" s="55" t="s">
        <v>2071</v>
      </c>
      <c r="E544" s="55" t="s">
        <v>1153</v>
      </c>
      <c r="F544" s="32" t="s">
        <v>505</v>
      </c>
      <c r="G544" s="57"/>
      <c r="H544" s="33" t="s">
        <v>2</v>
      </c>
      <c r="I544" s="33">
        <v>2</v>
      </c>
      <c r="J544" s="34"/>
      <c r="K544" s="34"/>
    </row>
    <row r="545" spans="1:52" s="64" customFormat="1" x14ac:dyDescent="0.25">
      <c r="A545" s="74"/>
      <c r="B545" s="74"/>
      <c r="C545" s="65" t="s">
        <v>1915</v>
      </c>
      <c r="D545" s="65" t="s">
        <v>2071</v>
      </c>
      <c r="E545" s="65" t="s">
        <v>1154</v>
      </c>
      <c r="F545" s="37" t="s">
        <v>506</v>
      </c>
      <c r="G545" s="63"/>
      <c r="H545" s="38" t="s">
        <v>2</v>
      </c>
      <c r="I545" s="38">
        <v>2</v>
      </c>
      <c r="J545" s="39"/>
      <c r="K545" s="39"/>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row>
    <row r="546" spans="1:52" x14ac:dyDescent="0.25">
      <c r="C546" s="55" t="s">
        <v>1916</v>
      </c>
      <c r="D546" s="55" t="s">
        <v>2071</v>
      </c>
      <c r="E546" s="55" t="s">
        <v>1155</v>
      </c>
      <c r="F546" s="32" t="s">
        <v>507</v>
      </c>
      <c r="G546" s="57"/>
      <c r="H546" s="33" t="s">
        <v>2</v>
      </c>
      <c r="I546" s="33">
        <v>2</v>
      </c>
      <c r="J546" s="34"/>
      <c r="K546" s="34"/>
    </row>
    <row r="547" spans="1:52" s="64" customFormat="1" x14ac:dyDescent="0.25">
      <c r="A547" s="74"/>
      <c r="B547" s="74"/>
      <c r="C547" s="65" t="s">
        <v>1917</v>
      </c>
      <c r="D547" s="65" t="s">
        <v>2071</v>
      </c>
      <c r="E547" s="65" t="s">
        <v>1156</v>
      </c>
      <c r="F547" s="37" t="s">
        <v>508</v>
      </c>
      <c r="G547" s="63"/>
      <c r="H547" s="38" t="s">
        <v>2</v>
      </c>
      <c r="I547" s="38">
        <v>6</v>
      </c>
      <c r="J547" s="39"/>
      <c r="K547" s="39"/>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row>
    <row r="548" spans="1:52" x14ac:dyDescent="0.25">
      <c r="C548" s="55" t="s">
        <v>1918</v>
      </c>
      <c r="D548" s="55" t="s">
        <v>2071</v>
      </c>
      <c r="E548" s="55" t="s">
        <v>1157</v>
      </c>
      <c r="F548" s="32" t="s">
        <v>509</v>
      </c>
      <c r="G548" s="57"/>
      <c r="H548" s="33" t="s">
        <v>2</v>
      </c>
      <c r="I548" s="33">
        <v>2</v>
      </c>
      <c r="J548" s="34"/>
      <c r="K548" s="34"/>
    </row>
    <row r="549" spans="1:52" s="64" customFormat="1" x14ac:dyDescent="0.25">
      <c r="A549" s="74"/>
      <c r="B549" s="74"/>
      <c r="C549" s="65" t="s">
        <v>1919</v>
      </c>
      <c r="D549" s="65" t="s">
        <v>2071</v>
      </c>
      <c r="E549" s="65" t="s">
        <v>1158</v>
      </c>
      <c r="F549" s="37" t="s">
        <v>510</v>
      </c>
      <c r="G549" s="63"/>
      <c r="H549" s="38" t="s">
        <v>2</v>
      </c>
      <c r="I549" s="38">
        <v>2</v>
      </c>
      <c r="J549" s="39"/>
      <c r="K549" s="39"/>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row>
    <row r="550" spans="1:52" x14ac:dyDescent="0.25">
      <c r="C550" s="89" t="s">
        <v>1920</v>
      </c>
      <c r="D550" s="55" t="s">
        <v>2071</v>
      </c>
      <c r="E550" s="55" t="s">
        <v>1159</v>
      </c>
      <c r="F550" s="32" t="s">
        <v>511</v>
      </c>
      <c r="G550" s="57"/>
      <c r="H550" s="33" t="s">
        <v>2</v>
      </c>
      <c r="I550" s="33">
        <v>2</v>
      </c>
      <c r="J550" s="34"/>
      <c r="K550" s="34"/>
    </row>
    <row r="551" spans="1:52" s="64" customFormat="1" x14ac:dyDescent="0.25">
      <c r="A551" s="74"/>
      <c r="B551" s="74"/>
      <c r="C551" s="92" t="s">
        <v>1921</v>
      </c>
      <c r="D551" s="65" t="s">
        <v>2071</v>
      </c>
      <c r="E551" s="65" t="s">
        <v>1160</v>
      </c>
      <c r="F551" s="37" t="s">
        <v>512</v>
      </c>
      <c r="G551" s="63"/>
      <c r="H551" s="38" t="s">
        <v>2</v>
      </c>
      <c r="I551" s="38">
        <v>6</v>
      </c>
      <c r="J551" s="39"/>
      <c r="K551" s="39"/>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row>
    <row r="552" spans="1:52" x14ac:dyDescent="0.25">
      <c r="C552" s="89" t="s">
        <v>1922</v>
      </c>
      <c r="D552" s="55" t="s">
        <v>2071</v>
      </c>
      <c r="E552" s="55" t="s">
        <v>1161</v>
      </c>
      <c r="F552" s="32" t="s">
        <v>513</v>
      </c>
      <c r="G552" s="57"/>
      <c r="H552" s="33" t="s">
        <v>2</v>
      </c>
      <c r="I552" s="33">
        <v>2</v>
      </c>
      <c r="J552" s="34"/>
      <c r="K552" s="34"/>
    </row>
    <row r="553" spans="1:52" s="64" customFormat="1" x14ac:dyDescent="0.25">
      <c r="A553" s="74"/>
      <c r="B553" s="74"/>
      <c r="C553" s="92" t="s">
        <v>1923</v>
      </c>
      <c r="D553" s="65" t="s">
        <v>2071</v>
      </c>
      <c r="E553" s="65" t="s">
        <v>1162</v>
      </c>
      <c r="F553" s="37" t="s">
        <v>514</v>
      </c>
      <c r="G553" s="63"/>
      <c r="H553" s="38" t="s">
        <v>2</v>
      </c>
      <c r="I553" s="38">
        <v>2</v>
      </c>
      <c r="J553" s="39"/>
      <c r="K553" s="39"/>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row>
    <row r="554" spans="1:52" x14ac:dyDescent="0.25">
      <c r="C554" s="89" t="s">
        <v>1924</v>
      </c>
      <c r="D554" s="55" t="s">
        <v>2071</v>
      </c>
      <c r="E554" s="55" t="s">
        <v>1163</v>
      </c>
      <c r="F554" s="32" t="s">
        <v>515</v>
      </c>
      <c r="G554" s="57"/>
      <c r="H554" s="33" t="s">
        <v>2</v>
      </c>
      <c r="I554" s="33">
        <v>2</v>
      </c>
      <c r="J554" s="34"/>
      <c r="K554" s="34"/>
    </row>
    <row r="555" spans="1:52" s="64" customFormat="1" x14ac:dyDescent="0.25">
      <c r="A555" s="74"/>
      <c r="B555" s="74"/>
      <c r="C555" s="65" t="s">
        <v>1925</v>
      </c>
      <c r="D555" s="65" t="s">
        <v>2071</v>
      </c>
      <c r="E555" s="65" t="s">
        <v>1164</v>
      </c>
      <c r="F555" s="37" t="s">
        <v>516</v>
      </c>
      <c r="G555" s="63"/>
      <c r="H555" s="38" t="s">
        <v>2</v>
      </c>
      <c r="I555" s="38">
        <v>6</v>
      </c>
      <c r="J555" s="39"/>
      <c r="K555" s="39"/>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row>
    <row r="556" spans="1:52" x14ac:dyDescent="0.25">
      <c r="C556" s="55"/>
      <c r="D556" s="55" t="s">
        <v>2073</v>
      </c>
      <c r="E556" s="55" t="s">
        <v>1165</v>
      </c>
      <c r="F556" s="32" t="s">
        <v>517</v>
      </c>
      <c r="G556" s="57"/>
      <c r="H556" s="33" t="s">
        <v>812</v>
      </c>
      <c r="I556" s="33">
        <v>2</v>
      </c>
      <c r="J556" s="34"/>
      <c r="K556" s="34"/>
    </row>
    <row r="557" spans="1:52" s="64" customFormat="1" x14ac:dyDescent="0.25">
      <c r="A557" s="74"/>
      <c r="B557" s="74"/>
      <c r="C557" s="65"/>
      <c r="D557" s="65" t="s">
        <v>2073</v>
      </c>
      <c r="E557" s="65" t="s">
        <v>1166</v>
      </c>
      <c r="F557" s="37" t="s">
        <v>518</v>
      </c>
      <c r="G557" s="63"/>
      <c r="H557" s="38" t="s">
        <v>812</v>
      </c>
      <c r="I557" s="38">
        <v>2</v>
      </c>
      <c r="J557" s="39"/>
      <c r="K557" s="39"/>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row>
    <row r="558" spans="1:52" x14ac:dyDescent="0.25">
      <c r="C558" s="55"/>
      <c r="D558" s="55" t="s">
        <v>2073</v>
      </c>
      <c r="E558" s="55" t="s">
        <v>1167</v>
      </c>
      <c r="F558" s="32" t="s">
        <v>519</v>
      </c>
      <c r="G558" s="57"/>
      <c r="H558" s="33" t="s">
        <v>812</v>
      </c>
      <c r="I558" s="33">
        <v>2</v>
      </c>
      <c r="J558" s="34"/>
      <c r="K558" s="34"/>
    </row>
    <row r="559" spans="1:52" s="64" customFormat="1" x14ac:dyDescent="0.25">
      <c r="A559" s="74"/>
      <c r="B559" s="74"/>
      <c r="C559" s="65"/>
      <c r="D559" s="65" t="s">
        <v>2073</v>
      </c>
      <c r="E559" s="65" t="s">
        <v>1168</v>
      </c>
      <c r="F559" s="37" t="s">
        <v>520</v>
      </c>
      <c r="G559" s="63"/>
      <c r="H559" s="38" t="s">
        <v>812</v>
      </c>
      <c r="I559" s="38">
        <v>4</v>
      </c>
      <c r="J559" s="39"/>
      <c r="K559" s="39"/>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0"/>
      <c r="AL559" s="40"/>
      <c r="AM559" s="40"/>
      <c r="AN559" s="40"/>
      <c r="AO559" s="40"/>
      <c r="AP559" s="40"/>
      <c r="AQ559" s="40"/>
      <c r="AR559" s="40"/>
      <c r="AS559" s="40"/>
      <c r="AT559" s="40"/>
      <c r="AU559" s="40"/>
      <c r="AV559" s="40"/>
      <c r="AW559" s="40"/>
      <c r="AX559" s="40"/>
      <c r="AY559" s="40"/>
      <c r="AZ559" s="40"/>
    </row>
    <row r="560" spans="1:52" x14ac:dyDescent="0.25">
      <c r="C560" s="55" t="s">
        <v>1926</v>
      </c>
      <c r="D560" s="55" t="s">
        <v>2071</v>
      </c>
      <c r="E560" s="55" t="s">
        <v>1169</v>
      </c>
      <c r="F560" s="32" t="s">
        <v>247</v>
      </c>
      <c r="G560" s="57"/>
      <c r="H560" s="33" t="s">
        <v>807</v>
      </c>
      <c r="I560" s="33">
        <v>18</v>
      </c>
      <c r="J560" s="34"/>
      <c r="K560" s="34"/>
    </row>
    <row r="561" spans="1:52" s="64" customFormat="1" x14ac:dyDescent="0.25">
      <c r="A561" s="74"/>
      <c r="B561" s="74"/>
      <c r="C561" s="65" t="s">
        <v>1927</v>
      </c>
      <c r="D561" s="65" t="s">
        <v>2071</v>
      </c>
      <c r="E561" s="65" t="s">
        <v>1170</v>
      </c>
      <c r="F561" s="37" t="s">
        <v>248</v>
      </c>
      <c r="G561" s="63"/>
      <c r="H561" s="38" t="s">
        <v>807</v>
      </c>
      <c r="I561" s="38">
        <v>18</v>
      </c>
      <c r="J561" s="39"/>
      <c r="K561" s="39"/>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row>
    <row r="562" spans="1:52" x14ac:dyDescent="0.25">
      <c r="C562" s="89" t="s">
        <v>1928</v>
      </c>
      <c r="D562" s="55" t="s">
        <v>2071</v>
      </c>
      <c r="E562" s="55" t="s">
        <v>1171</v>
      </c>
      <c r="F562" s="32" t="s">
        <v>249</v>
      </c>
      <c r="G562" s="57"/>
      <c r="H562" s="33" t="s">
        <v>807</v>
      </c>
      <c r="I562" s="33">
        <v>18</v>
      </c>
      <c r="J562" s="34"/>
      <c r="K562" s="34"/>
    </row>
    <row r="563" spans="1:52" s="64" customFormat="1" x14ac:dyDescent="0.25">
      <c r="A563" s="74"/>
      <c r="B563" s="74"/>
      <c r="C563" s="92" t="s">
        <v>1929</v>
      </c>
      <c r="D563" s="65" t="s">
        <v>2071</v>
      </c>
      <c r="E563" s="65" t="s">
        <v>1172</v>
      </c>
      <c r="F563" s="37" t="s">
        <v>250</v>
      </c>
      <c r="G563" s="63"/>
      <c r="H563" s="38" t="s">
        <v>807</v>
      </c>
      <c r="I563" s="38">
        <v>18</v>
      </c>
      <c r="J563" s="39"/>
      <c r="K563" s="39"/>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0"/>
      <c r="AL563" s="40"/>
      <c r="AM563" s="40"/>
      <c r="AN563" s="40"/>
      <c r="AO563" s="40"/>
      <c r="AP563" s="40"/>
      <c r="AQ563" s="40"/>
      <c r="AR563" s="40"/>
      <c r="AS563" s="40"/>
      <c r="AT563" s="40"/>
      <c r="AU563" s="40"/>
      <c r="AV563" s="40"/>
      <c r="AW563" s="40"/>
      <c r="AX563" s="40"/>
      <c r="AY563" s="40"/>
      <c r="AZ563" s="40"/>
    </row>
    <row r="564" spans="1:52" x14ac:dyDescent="0.25">
      <c r="C564" s="89"/>
      <c r="D564" s="55" t="s">
        <v>2073</v>
      </c>
      <c r="E564" s="55" t="s">
        <v>1173</v>
      </c>
      <c r="F564" s="32" t="s">
        <v>521</v>
      </c>
      <c r="G564" s="57"/>
      <c r="H564" s="33" t="s">
        <v>812</v>
      </c>
      <c r="I564" s="33">
        <v>2</v>
      </c>
      <c r="J564" s="34"/>
      <c r="K564" s="34"/>
    </row>
    <row r="565" spans="1:52" s="64" customFormat="1" x14ac:dyDescent="0.25">
      <c r="A565" s="74"/>
      <c r="B565" s="74"/>
      <c r="C565" s="92"/>
      <c r="D565" s="65" t="s">
        <v>2073</v>
      </c>
      <c r="E565" s="65" t="s">
        <v>1174</v>
      </c>
      <c r="F565" s="37" t="s">
        <v>522</v>
      </c>
      <c r="G565" s="63"/>
      <c r="H565" s="38" t="s">
        <v>812</v>
      </c>
      <c r="I565" s="38">
        <v>4</v>
      </c>
      <c r="J565" s="39"/>
      <c r="K565" s="39"/>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c r="AJ565" s="40"/>
      <c r="AK565" s="40"/>
      <c r="AL565" s="40"/>
      <c r="AM565" s="40"/>
      <c r="AN565" s="40"/>
      <c r="AO565" s="40"/>
      <c r="AP565" s="40"/>
      <c r="AQ565" s="40"/>
      <c r="AR565" s="40"/>
      <c r="AS565" s="40"/>
      <c r="AT565" s="40"/>
      <c r="AU565" s="40"/>
      <c r="AV565" s="40"/>
      <c r="AW565" s="40"/>
      <c r="AX565" s="40"/>
      <c r="AY565" s="40"/>
      <c r="AZ565" s="40"/>
    </row>
    <row r="566" spans="1:52" x14ac:dyDescent="0.25">
      <c r="C566" s="89"/>
      <c r="D566" s="90" t="s">
        <v>2073</v>
      </c>
      <c r="E566" s="55" t="s">
        <v>1175</v>
      </c>
      <c r="F566" s="32" t="s">
        <v>523</v>
      </c>
      <c r="G566" s="57"/>
      <c r="H566" s="33" t="s">
        <v>812</v>
      </c>
      <c r="I566" s="33">
        <v>2</v>
      </c>
      <c r="J566" s="34"/>
      <c r="K566" s="34"/>
    </row>
    <row r="567" spans="1:52" s="64" customFormat="1" x14ac:dyDescent="0.25">
      <c r="A567" s="74"/>
      <c r="B567" s="74"/>
      <c r="C567" s="65"/>
      <c r="D567" s="65" t="s">
        <v>2073</v>
      </c>
      <c r="E567" s="65" t="s">
        <v>1176</v>
      </c>
      <c r="F567" s="37" t="s">
        <v>524</v>
      </c>
      <c r="G567" s="63"/>
      <c r="H567" s="38" t="s">
        <v>812</v>
      </c>
      <c r="I567" s="38">
        <v>2</v>
      </c>
      <c r="J567" s="39"/>
      <c r="K567" s="39"/>
      <c r="L567" s="40"/>
      <c r="M567" s="40"/>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row>
    <row r="568" spans="1:52" x14ac:dyDescent="0.25">
      <c r="C568" s="55"/>
      <c r="D568" s="55" t="s">
        <v>2073</v>
      </c>
      <c r="E568" s="55" t="s">
        <v>1177</v>
      </c>
      <c r="F568" s="32" t="s">
        <v>525</v>
      </c>
      <c r="G568" s="57"/>
      <c r="H568" s="33" t="s">
        <v>812</v>
      </c>
      <c r="I568" s="33">
        <v>2</v>
      </c>
      <c r="J568" s="34"/>
      <c r="K568" s="34"/>
    </row>
    <row r="569" spans="1:52" s="64" customFormat="1" x14ac:dyDescent="0.25">
      <c r="A569" s="74"/>
      <c r="B569" s="74"/>
      <c r="C569" s="65"/>
      <c r="D569" s="65" t="s">
        <v>2073</v>
      </c>
      <c r="E569" s="65" t="s">
        <v>1178</v>
      </c>
      <c r="F569" s="37" t="s">
        <v>526</v>
      </c>
      <c r="G569" s="63"/>
      <c r="H569" s="38" t="s">
        <v>812</v>
      </c>
      <c r="I569" s="38">
        <v>2</v>
      </c>
      <c r="J569" s="39"/>
      <c r="K569" s="39"/>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row>
    <row r="570" spans="1:52" x14ac:dyDescent="0.25">
      <c r="C570" s="55"/>
      <c r="D570" s="55" t="s">
        <v>2073</v>
      </c>
      <c r="E570" s="55" t="s">
        <v>1179</v>
      </c>
      <c r="F570" s="32" t="s">
        <v>527</v>
      </c>
      <c r="G570" s="57"/>
      <c r="H570" s="33" t="s">
        <v>812</v>
      </c>
      <c r="I570" s="33">
        <v>2</v>
      </c>
      <c r="J570" s="34"/>
      <c r="K570" s="34"/>
    </row>
    <row r="571" spans="1:52" s="64" customFormat="1" x14ac:dyDescent="0.25">
      <c r="A571" s="74"/>
      <c r="B571" s="74"/>
      <c r="C571" s="65"/>
      <c r="D571" s="65" t="s">
        <v>2073</v>
      </c>
      <c r="E571" s="65" t="s">
        <v>1180</v>
      </c>
      <c r="F571" s="37" t="s">
        <v>528</v>
      </c>
      <c r="G571" s="63"/>
      <c r="H571" s="38" t="s">
        <v>812</v>
      </c>
      <c r="I571" s="38">
        <v>1</v>
      </c>
      <c r="J571" s="39"/>
      <c r="K571" s="39"/>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0"/>
      <c r="AL571" s="40"/>
      <c r="AM571" s="40"/>
      <c r="AN571" s="40"/>
      <c r="AO571" s="40"/>
      <c r="AP571" s="40"/>
      <c r="AQ571" s="40"/>
      <c r="AR571" s="40"/>
      <c r="AS571" s="40"/>
      <c r="AT571" s="40"/>
      <c r="AU571" s="40"/>
      <c r="AV571" s="40"/>
      <c r="AW571" s="40"/>
      <c r="AX571" s="40"/>
      <c r="AY571" s="40"/>
      <c r="AZ571" s="40"/>
    </row>
    <row r="572" spans="1:52" x14ac:dyDescent="0.25">
      <c r="C572" s="55"/>
      <c r="D572" s="55" t="s">
        <v>2073</v>
      </c>
      <c r="E572" s="55" t="s">
        <v>1181</v>
      </c>
      <c r="F572" s="32" t="s">
        <v>529</v>
      </c>
      <c r="G572" s="57"/>
      <c r="H572" s="33" t="s">
        <v>812</v>
      </c>
      <c r="I572" s="33">
        <v>2</v>
      </c>
      <c r="J572" s="34"/>
      <c r="K572" s="34"/>
    </row>
    <row r="573" spans="1:52" s="64" customFormat="1" x14ac:dyDescent="0.25">
      <c r="A573" s="74"/>
      <c r="B573" s="74"/>
      <c r="C573" s="65"/>
      <c r="D573" s="65" t="s">
        <v>2073</v>
      </c>
      <c r="E573" s="65" t="s">
        <v>1182</v>
      </c>
      <c r="F573" s="37" t="s">
        <v>530</v>
      </c>
      <c r="G573" s="63"/>
      <c r="H573" s="38" t="s">
        <v>812</v>
      </c>
      <c r="I573" s="38">
        <v>1</v>
      </c>
      <c r="J573" s="39"/>
      <c r="K573" s="39"/>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0"/>
      <c r="AL573" s="40"/>
      <c r="AM573" s="40"/>
      <c r="AN573" s="40"/>
      <c r="AO573" s="40"/>
      <c r="AP573" s="40"/>
      <c r="AQ573" s="40"/>
      <c r="AR573" s="40"/>
      <c r="AS573" s="40"/>
      <c r="AT573" s="40"/>
      <c r="AU573" s="40"/>
      <c r="AV573" s="40"/>
      <c r="AW573" s="40"/>
      <c r="AX573" s="40"/>
      <c r="AY573" s="40"/>
      <c r="AZ573" s="40"/>
    </row>
    <row r="574" spans="1:52" x14ac:dyDescent="0.25">
      <c r="C574" s="89"/>
      <c r="D574" s="55" t="s">
        <v>2073</v>
      </c>
      <c r="E574" s="55" t="s">
        <v>1183</v>
      </c>
      <c r="F574" s="32" t="s">
        <v>531</v>
      </c>
      <c r="G574" s="57"/>
      <c r="H574" s="33" t="s">
        <v>812</v>
      </c>
      <c r="I574" s="33">
        <v>1</v>
      </c>
      <c r="J574" s="34"/>
      <c r="K574" s="34"/>
    </row>
    <row r="575" spans="1:52" s="64" customFormat="1" x14ac:dyDescent="0.25">
      <c r="A575" s="74"/>
      <c r="B575" s="74"/>
      <c r="C575" s="92"/>
      <c r="D575" s="65" t="s">
        <v>2073</v>
      </c>
      <c r="E575" s="65" t="s">
        <v>1184</v>
      </c>
      <c r="F575" s="37" t="s">
        <v>532</v>
      </c>
      <c r="G575" s="63"/>
      <c r="H575" s="38" t="s">
        <v>812</v>
      </c>
      <c r="I575" s="38">
        <v>1</v>
      </c>
      <c r="J575" s="39"/>
      <c r="K575" s="39"/>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0"/>
      <c r="AL575" s="40"/>
      <c r="AM575" s="40"/>
      <c r="AN575" s="40"/>
      <c r="AO575" s="40"/>
      <c r="AP575" s="40"/>
      <c r="AQ575" s="40"/>
      <c r="AR575" s="40"/>
      <c r="AS575" s="40"/>
      <c r="AT575" s="40"/>
      <c r="AU575" s="40"/>
      <c r="AV575" s="40"/>
      <c r="AW575" s="40"/>
      <c r="AX575" s="40"/>
      <c r="AY575" s="40"/>
      <c r="AZ575" s="40"/>
    </row>
    <row r="576" spans="1:52" x14ac:dyDescent="0.25">
      <c r="C576" s="89"/>
      <c r="D576" s="55" t="s">
        <v>2073</v>
      </c>
      <c r="E576" s="55" t="s">
        <v>1185</v>
      </c>
      <c r="F576" s="32" t="s">
        <v>533</v>
      </c>
      <c r="G576" s="57"/>
      <c r="H576" s="33" t="s">
        <v>812</v>
      </c>
      <c r="I576" s="33">
        <v>1</v>
      </c>
      <c r="J576" s="34"/>
      <c r="K576" s="34"/>
    </row>
    <row r="577" spans="1:52" s="64" customFormat="1" x14ac:dyDescent="0.25">
      <c r="A577" s="74"/>
      <c r="B577" s="74"/>
      <c r="C577" s="92"/>
      <c r="D577" s="65" t="s">
        <v>2073</v>
      </c>
      <c r="E577" s="65" t="s">
        <v>1186</v>
      </c>
      <c r="F577" s="37" t="s">
        <v>534</v>
      </c>
      <c r="G577" s="63"/>
      <c r="H577" s="38" t="s">
        <v>812</v>
      </c>
      <c r="I577" s="38">
        <v>1</v>
      </c>
      <c r="J577" s="39"/>
      <c r="K577" s="39"/>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0"/>
      <c r="AL577" s="40"/>
      <c r="AM577" s="40"/>
      <c r="AN577" s="40"/>
      <c r="AO577" s="40"/>
      <c r="AP577" s="40"/>
      <c r="AQ577" s="40"/>
      <c r="AR577" s="40"/>
      <c r="AS577" s="40"/>
      <c r="AT577" s="40"/>
      <c r="AU577" s="40"/>
      <c r="AV577" s="40"/>
      <c r="AW577" s="40"/>
      <c r="AX577" s="40"/>
      <c r="AY577" s="40"/>
      <c r="AZ577" s="40"/>
    </row>
    <row r="578" spans="1:52" x14ac:dyDescent="0.25">
      <c r="C578" s="89"/>
      <c r="D578" s="90" t="s">
        <v>2073</v>
      </c>
      <c r="E578" s="55" t="s">
        <v>1187</v>
      </c>
      <c r="F578" s="32" t="s">
        <v>535</v>
      </c>
      <c r="G578" s="57"/>
      <c r="H578" s="33" t="s">
        <v>812</v>
      </c>
      <c r="I578" s="33">
        <v>1</v>
      </c>
      <c r="J578" s="34"/>
      <c r="K578" s="34"/>
    </row>
    <row r="579" spans="1:52" s="64" customFormat="1" x14ac:dyDescent="0.25">
      <c r="A579" s="74"/>
      <c r="B579" s="74"/>
      <c r="C579" s="65"/>
      <c r="D579" s="65" t="s">
        <v>2073</v>
      </c>
      <c r="E579" s="65" t="s">
        <v>1188</v>
      </c>
      <c r="F579" s="37" t="s">
        <v>528</v>
      </c>
      <c r="G579" s="63"/>
      <c r="H579" s="38" t="s">
        <v>812</v>
      </c>
      <c r="I579" s="38">
        <v>2</v>
      </c>
      <c r="J579" s="39"/>
      <c r="K579" s="39"/>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0"/>
      <c r="AL579" s="40"/>
      <c r="AM579" s="40"/>
      <c r="AN579" s="40"/>
      <c r="AO579" s="40"/>
      <c r="AP579" s="40"/>
      <c r="AQ579" s="40"/>
      <c r="AR579" s="40"/>
      <c r="AS579" s="40"/>
      <c r="AT579" s="40"/>
      <c r="AU579" s="40"/>
      <c r="AV579" s="40"/>
      <c r="AW579" s="40"/>
      <c r="AX579" s="40"/>
      <c r="AY579" s="40"/>
      <c r="AZ579" s="40"/>
    </row>
    <row r="580" spans="1:52" x14ac:dyDescent="0.25">
      <c r="C580" s="55"/>
      <c r="D580" s="55" t="s">
        <v>2073</v>
      </c>
      <c r="E580" s="55" t="s">
        <v>1189</v>
      </c>
      <c r="F580" s="32" t="s">
        <v>536</v>
      </c>
      <c r="G580" s="57"/>
      <c r="H580" s="33" t="s">
        <v>812</v>
      </c>
      <c r="I580" s="33">
        <v>4</v>
      </c>
      <c r="J580" s="34"/>
      <c r="K580" s="34"/>
    </row>
    <row r="581" spans="1:52" s="64" customFormat="1" x14ac:dyDescent="0.25">
      <c r="A581" s="74"/>
      <c r="B581" s="74"/>
      <c r="C581" s="65"/>
      <c r="D581" s="65" t="s">
        <v>2073</v>
      </c>
      <c r="E581" s="65" t="s">
        <v>1190</v>
      </c>
      <c r="F581" s="37" t="s">
        <v>537</v>
      </c>
      <c r="G581" s="63"/>
      <c r="H581" s="38" t="s">
        <v>812</v>
      </c>
      <c r="I581" s="38">
        <v>2</v>
      </c>
      <c r="J581" s="39"/>
      <c r="K581" s="39"/>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0"/>
      <c r="AL581" s="40"/>
      <c r="AM581" s="40"/>
      <c r="AN581" s="40"/>
      <c r="AO581" s="40"/>
      <c r="AP581" s="40"/>
      <c r="AQ581" s="40"/>
      <c r="AR581" s="40"/>
      <c r="AS581" s="40"/>
      <c r="AT581" s="40"/>
      <c r="AU581" s="40"/>
      <c r="AV581" s="40"/>
      <c r="AW581" s="40"/>
      <c r="AX581" s="40"/>
      <c r="AY581" s="40"/>
      <c r="AZ581" s="40"/>
    </row>
    <row r="582" spans="1:52" x14ac:dyDescent="0.25">
      <c r="C582" s="55"/>
      <c r="D582" s="55" t="s">
        <v>2073</v>
      </c>
      <c r="E582" s="55" t="s">
        <v>1191</v>
      </c>
      <c r="F582" s="32" t="s">
        <v>531</v>
      </c>
      <c r="G582" s="57"/>
      <c r="H582" s="33" t="s">
        <v>812</v>
      </c>
      <c r="I582" s="33">
        <v>2</v>
      </c>
      <c r="J582" s="34"/>
      <c r="K582" s="34"/>
    </row>
    <row r="583" spans="1:52" s="64" customFormat="1" x14ac:dyDescent="0.25">
      <c r="A583" s="74"/>
      <c r="B583" s="74"/>
      <c r="C583" s="65"/>
      <c r="D583" s="65" t="s">
        <v>2073</v>
      </c>
      <c r="E583" s="65" t="s">
        <v>1192</v>
      </c>
      <c r="F583" s="37" t="s">
        <v>532</v>
      </c>
      <c r="G583" s="63"/>
      <c r="H583" s="38" t="s">
        <v>812</v>
      </c>
      <c r="I583" s="38">
        <v>2</v>
      </c>
      <c r="J583" s="39"/>
      <c r="K583" s="39"/>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0"/>
      <c r="AL583" s="40"/>
      <c r="AM583" s="40"/>
      <c r="AN583" s="40"/>
      <c r="AO583" s="40"/>
      <c r="AP583" s="40"/>
      <c r="AQ583" s="40"/>
      <c r="AR583" s="40"/>
      <c r="AS583" s="40"/>
      <c r="AT583" s="40"/>
      <c r="AU583" s="40"/>
      <c r="AV583" s="40"/>
      <c r="AW583" s="40"/>
      <c r="AX583" s="40"/>
      <c r="AY583" s="40"/>
      <c r="AZ583" s="40"/>
    </row>
    <row r="584" spans="1:52" x14ac:dyDescent="0.25">
      <c r="C584" s="55"/>
      <c r="D584" s="55" t="s">
        <v>2073</v>
      </c>
      <c r="E584" s="55" t="s">
        <v>1193</v>
      </c>
      <c r="F584" s="32" t="s">
        <v>538</v>
      </c>
      <c r="G584" s="57"/>
      <c r="H584" s="33" t="s">
        <v>812</v>
      </c>
      <c r="I584" s="33">
        <v>2</v>
      </c>
      <c r="J584" s="34"/>
      <c r="K584" s="34"/>
    </row>
    <row r="585" spans="1:52" s="64" customFormat="1" x14ac:dyDescent="0.25">
      <c r="A585" s="74"/>
      <c r="B585" s="74"/>
      <c r="C585" s="65"/>
      <c r="D585" s="65" t="s">
        <v>2073</v>
      </c>
      <c r="E585" s="65" t="s">
        <v>1194</v>
      </c>
      <c r="F585" s="37" t="s">
        <v>539</v>
      </c>
      <c r="G585" s="63"/>
      <c r="H585" s="38" t="s">
        <v>812</v>
      </c>
      <c r="I585" s="38">
        <v>2</v>
      </c>
      <c r="J585" s="39"/>
      <c r="K585" s="39"/>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0"/>
      <c r="AL585" s="40"/>
      <c r="AM585" s="40"/>
      <c r="AN585" s="40"/>
      <c r="AO585" s="40"/>
      <c r="AP585" s="40"/>
      <c r="AQ585" s="40"/>
      <c r="AR585" s="40"/>
      <c r="AS585" s="40"/>
      <c r="AT585" s="40"/>
      <c r="AU585" s="40"/>
      <c r="AV585" s="40"/>
      <c r="AW585" s="40"/>
      <c r="AX585" s="40"/>
      <c r="AY585" s="40"/>
      <c r="AZ585" s="40"/>
    </row>
    <row r="586" spans="1:52" x14ac:dyDescent="0.25">
      <c r="C586" s="89"/>
      <c r="D586" s="55" t="s">
        <v>2073</v>
      </c>
      <c r="E586" s="55" t="s">
        <v>1195</v>
      </c>
      <c r="F586" s="32" t="s">
        <v>535</v>
      </c>
      <c r="G586" s="57"/>
      <c r="H586" s="33" t="s">
        <v>812</v>
      </c>
      <c r="I586" s="33">
        <v>2</v>
      </c>
      <c r="J586" s="34"/>
      <c r="K586" s="34"/>
    </row>
    <row r="587" spans="1:52" s="64" customFormat="1" x14ac:dyDescent="0.25">
      <c r="A587" s="74"/>
      <c r="B587" s="74"/>
      <c r="C587" s="92"/>
      <c r="D587" s="65" t="s">
        <v>2073</v>
      </c>
      <c r="E587" s="65" t="s">
        <v>1196</v>
      </c>
      <c r="F587" s="37" t="s">
        <v>528</v>
      </c>
      <c r="G587" s="63"/>
      <c r="H587" s="38" t="s">
        <v>812</v>
      </c>
      <c r="I587" s="38">
        <v>1</v>
      </c>
      <c r="J587" s="39"/>
      <c r="K587" s="39"/>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0"/>
      <c r="AL587" s="40"/>
      <c r="AM587" s="40"/>
      <c r="AN587" s="40"/>
      <c r="AO587" s="40"/>
      <c r="AP587" s="40"/>
      <c r="AQ587" s="40"/>
      <c r="AR587" s="40"/>
      <c r="AS587" s="40"/>
      <c r="AT587" s="40"/>
      <c r="AU587" s="40"/>
      <c r="AV587" s="40"/>
      <c r="AW587" s="40"/>
      <c r="AX587" s="40"/>
      <c r="AY587" s="40"/>
      <c r="AZ587" s="40"/>
    </row>
    <row r="588" spans="1:52" x14ac:dyDescent="0.25">
      <c r="C588" s="89"/>
      <c r="D588" s="55" t="s">
        <v>2073</v>
      </c>
      <c r="E588" s="55" t="s">
        <v>1197</v>
      </c>
      <c r="F588" s="32" t="s">
        <v>529</v>
      </c>
      <c r="G588" s="57"/>
      <c r="H588" s="33" t="s">
        <v>812</v>
      </c>
      <c r="I588" s="33">
        <v>2</v>
      </c>
      <c r="J588" s="34"/>
      <c r="K588" s="34"/>
    </row>
    <row r="589" spans="1:52" s="64" customFormat="1" x14ac:dyDescent="0.25">
      <c r="A589" s="74"/>
      <c r="B589" s="74"/>
      <c r="C589" s="92"/>
      <c r="D589" s="65" t="s">
        <v>2073</v>
      </c>
      <c r="E589" s="65" t="s">
        <v>1198</v>
      </c>
      <c r="F589" s="37" t="s">
        <v>530</v>
      </c>
      <c r="G589" s="63"/>
      <c r="H589" s="38" t="s">
        <v>812</v>
      </c>
      <c r="I589" s="38">
        <v>1</v>
      </c>
      <c r="J589" s="39"/>
      <c r="K589" s="39"/>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0"/>
      <c r="AL589" s="40"/>
      <c r="AM589" s="40"/>
      <c r="AN589" s="40"/>
      <c r="AO589" s="40"/>
      <c r="AP589" s="40"/>
      <c r="AQ589" s="40"/>
      <c r="AR589" s="40"/>
      <c r="AS589" s="40"/>
      <c r="AT589" s="40"/>
      <c r="AU589" s="40"/>
      <c r="AV589" s="40"/>
      <c r="AW589" s="40"/>
      <c r="AX589" s="40"/>
      <c r="AY589" s="40"/>
      <c r="AZ589" s="40"/>
    </row>
    <row r="590" spans="1:52" x14ac:dyDescent="0.25">
      <c r="C590" s="89"/>
      <c r="D590" s="90" t="s">
        <v>2073</v>
      </c>
      <c r="E590" s="55" t="s">
        <v>1199</v>
      </c>
      <c r="F590" s="32" t="s">
        <v>531</v>
      </c>
      <c r="G590" s="57"/>
      <c r="H590" s="33" t="s">
        <v>812</v>
      </c>
      <c r="I590" s="33">
        <v>1</v>
      </c>
      <c r="J590" s="34"/>
      <c r="K590" s="34"/>
    </row>
    <row r="591" spans="1:52" s="64" customFormat="1" x14ac:dyDescent="0.25">
      <c r="A591" s="74"/>
      <c r="B591" s="74"/>
      <c r="C591" s="65"/>
      <c r="D591" s="65" t="s">
        <v>2073</v>
      </c>
      <c r="E591" s="65" t="s">
        <v>1200</v>
      </c>
      <c r="F591" s="37" t="s">
        <v>532</v>
      </c>
      <c r="G591" s="63"/>
      <c r="H591" s="38" t="s">
        <v>812</v>
      </c>
      <c r="I591" s="38">
        <v>1</v>
      </c>
      <c r="J591" s="39"/>
      <c r="K591" s="39"/>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0"/>
      <c r="AL591" s="40"/>
      <c r="AM591" s="40"/>
      <c r="AN591" s="40"/>
      <c r="AO591" s="40"/>
      <c r="AP591" s="40"/>
      <c r="AQ591" s="40"/>
      <c r="AR591" s="40"/>
      <c r="AS591" s="40"/>
      <c r="AT591" s="40"/>
      <c r="AU591" s="40"/>
      <c r="AV591" s="40"/>
      <c r="AW591" s="40"/>
      <c r="AX591" s="40"/>
      <c r="AY591" s="40"/>
      <c r="AZ591" s="40"/>
    </row>
    <row r="592" spans="1:52" x14ac:dyDescent="0.25">
      <c r="C592" s="55"/>
      <c r="D592" s="55" t="s">
        <v>2073</v>
      </c>
      <c r="E592" s="55" t="s">
        <v>1201</v>
      </c>
      <c r="F592" s="32" t="s">
        <v>540</v>
      </c>
      <c r="G592" s="57"/>
      <c r="H592" s="33" t="s">
        <v>812</v>
      </c>
      <c r="I592" s="33">
        <v>1</v>
      </c>
      <c r="J592" s="34"/>
      <c r="K592" s="34"/>
    </row>
    <row r="593" spans="1:52" s="64" customFormat="1" x14ac:dyDescent="0.25">
      <c r="A593" s="74"/>
      <c r="B593" s="74"/>
      <c r="C593" s="65"/>
      <c r="D593" s="65" t="s">
        <v>2073</v>
      </c>
      <c r="E593" s="65" t="s">
        <v>1202</v>
      </c>
      <c r="F593" s="37" t="s">
        <v>541</v>
      </c>
      <c r="G593" s="63"/>
      <c r="H593" s="38" t="s">
        <v>812</v>
      </c>
      <c r="I593" s="38">
        <v>1</v>
      </c>
      <c r="J593" s="39"/>
      <c r="K593" s="39"/>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0"/>
      <c r="AL593" s="40"/>
      <c r="AM593" s="40"/>
      <c r="AN593" s="40"/>
      <c r="AO593" s="40"/>
      <c r="AP593" s="40"/>
      <c r="AQ593" s="40"/>
      <c r="AR593" s="40"/>
      <c r="AS593" s="40"/>
      <c r="AT593" s="40"/>
      <c r="AU593" s="40"/>
      <c r="AV593" s="40"/>
      <c r="AW593" s="40"/>
      <c r="AX593" s="40"/>
      <c r="AY593" s="40"/>
      <c r="AZ593" s="40"/>
    </row>
    <row r="594" spans="1:52" x14ac:dyDescent="0.25">
      <c r="C594" s="55"/>
      <c r="D594" s="55" t="s">
        <v>2073</v>
      </c>
      <c r="E594" s="55" t="s">
        <v>1203</v>
      </c>
      <c r="F594" s="32" t="s">
        <v>535</v>
      </c>
      <c r="G594" s="57"/>
      <c r="H594" s="33" t="s">
        <v>812</v>
      </c>
      <c r="I594" s="33">
        <v>1</v>
      </c>
      <c r="J594" s="34"/>
      <c r="K594" s="34"/>
    </row>
    <row r="595" spans="1:52" s="64" customFormat="1" x14ac:dyDescent="0.25">
      <c r="A595" s="74"/>
      <c r="B595" s="74"/>
      <c r="C595" s="65"/>
      <c r="D595" s="65" t="s">
        <v>2073</v>
      </c>
      <c r="E595" s="65" t="s">
        <v>1204</v>
      </c>
      <c r="F595" s="37" t="s">
        <v>528</v>
      </c>
      <c r="G595" s="63"/>
      <c r="H595" s="38" t="s">
        <v>812</v>
      </c>
      <c r="I595" s="38">
        <v>3</v>
      </c>
      <c r="J595" s="39"/>
      <c r="K595" s="39"/>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0"/>
      <c r="AL595" s="40"/>
      <c r="AM595" s="40"/>
      <c r="AN595" s="40"/>
      <c r="AO595" s="40"/>
      <c r="AP595" s="40"/>
      <c r="AQ595" s="40"/>
      <c r="AR595" s="40"/>
      <c r="AS595" s="40"/>
      <c r="AT595" s="40"/>
      <c r="AU595" s="40"/>
      <c r="AV595" s="40"/>
      <c r="AW595" s="40"/>
      <c r="AX595" s="40"/>
      <c r="AY595" s="40"/>
      <c r="AZ595" s="40"/>
    </row>
    <row r="596" spans="1:52" x14ac:dyDescent="0.25">
      <c r="C596" s="55"/>
      <c r="D596" s="55" t="s">
        <v>2073</v>
      </c>
      <c r="E596" s="55" t="s">
        <v>1205</v>
      </c>
      <c r="F596" s="32" t="s">
        <v>542</v>
      </c>
      <c r="G596" s="57"/>
      <c r="H596" s="33" t="s">
        <v>812</v>
      </c>
      <c r="I596" s="33">
        <v>6</v>
      </c>
      <c r="J596" s="34"/>
      <c r="K596" s="34"/>
    </row>
    <row r="597" spans="1:52" s="64" customFormat="1" x14ac:dyDescent="0.25">
      <c r="A597" s="74"/>
      <c r="B597" s="74"/>
      <c r="C597" s="65"/>
      <c r="D597" s="65" t="s">
        <v>2073</v>
      </c>
      <c r="E597" s="65" t="s">
        <v>1206</v>
      </c>
      <c r="F597" s="37" t="s">
        <v>543</v>
      </c>
      <c r="G597" s="63"/>
      <c r="H597" s="38" t="s">
        <v>812</v>
      </c>
      <c r="I597" s="38">
        <v>3</v>
      </c>
      <c r="J597" s="39"/>
      <c r="K597" s="39"/>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0"/>
      <c r="AL597" s="40"/>
      <c r="AM597" s="40"/>
      <c r="AN597" s="40"/>
      <c r="AO597" s="40"/>
      <c r="AP597" s="40"/>
      <c r="AQ597" s="40"/>
      <c r="AR597" s="40"/>
      <c r="AS597" s="40"/>
      <c r="AT597" s="40"/>
      <c r="AU597" s="40"/>
      <c r="AV597" s="40"/>
      <c r="AW597" s="40"/>
      <c r="AX597" s="40"/>
      <c r="AY597" s="40"/>
      <c r="AZ597" s="40"/>
    </row>
    <row r="598" spans="1:52" x14ac:dyDescent="0.25">
      <c r="C598" s="89"/>
      <c r="D598" s="55" t="s">
        <v>2073</v>
      </c>
      <c r="E598" s="55" t="s">
        <v>1207</v>
      </c>
      <c r="F598" s="32" t="s">
        <v>544</v>
      </c>
      <c r="G598" s="57"/>
      <c r="H598" s="33" t="s">
        <v>812</v>
      </c>
      <c r="I598" s="33">
        <v>3</v>
      </c>
      <c r="J598" s="34"/>
      <c r="K598" s="34"/>
    </row>
    <row r="599" spans="1:52" s="64" customFormat="1" x14ac:dyDescent="0.25">
      <c r="A599" s="74"/>
      <c r="B599" s="74"/>
      <c r="C599" s="92"/>
      <c r="D599" s="65" t="s">
        <v>2073</v>
      </c>
      <c r="E599" s="65" t="s">
        <v>1208</v>
      </c>
      <c r="F599" s="37" t="s">
        <v>545</v>
      </c>
      <c r="G599" s="63"/>
      <c r="H599" s="38" t="s">
        <v>812</v>
      </c>
      <c r="I599" s="38">
        <v>3</v>
      </c>
      <c r="J599" s="39"/>
      <c r="K599" s="39"/>
      <c r="L599" s="40"/>
      <c r="M599" s="40"/>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row>
    <row r="600" spans="1:52" x14ac:dyDescent="0.25">
      <c r="C600" s="89"/>
      <c r="D600" s="55" t="s">
        <v>2073</v>
      </c>
      <c r="E600" s="55" t="s">
        <v>1209</v>
      </c>
      <c r="F600" s="32" t="s">
        <v>546</v>
      </c>
      <c r="G600" s="57"/>
      <c r="H600" s="33" t="s">
        <v>812</v>
      </c>
      <c r="I600" s="33">
        <v>3</v>
      </c>
      <c r="J600" s="34"/>
      <c r="K600" s="34"/>
    </row>
    <row r="601" spans="1:52" s="64" customFormat="1" x14ac:dyDescent="0.25">
      <c r="A601" s="74"/>
      <c r="B601" s="74"/>
      <c r="C601" s="92"/>
      <c r="D601" s="65" t="s">
        <v>2073</v>
      </c>
      <c r="E601" s="65" t="s">
        <v>1210</v>
      </c>
      <c r="F601" s="37" t="s">
        <v>547</v>
      </c>
      <c r="G601" s="63"/>
      <c r="H601" s="38" t="s">
        <v>812</v>
      </c>
      <c r="I601" s="38">
        <v>3</v>
      </c>
      <c r="J601" s="39"/>
      <c r="K601" s="39"/>
      <c r="L601" s="40"/>
      <c r="M601" s="40"/>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row>
    <row r="602" spans="1:52" x14ac:dyDescent="0.25">
      <c r="C602" s="89"/>
      <c r="D602" s="90" t="s">
        <v>2073</v>
      </c>
      <c r="E602" s="55" t="s">
        <v>1211</v>
      </c>
      <c r="F602" s="32" t="s">
        <v>535</v>
      </c>
      <c r="G602" s="57"/>
      <c r="H602" s="33" t="s">
        <v>812</v>
      </c>
      <c r="I602" s="33">
        <v>3</v>
      </c>
      <c r="J602" s="34"/>
      <c r="K602" s="34"/>
    </row>
    <row r="603" spans="1:52" s="64" customFormat="1" x14ac:dyDescent="0.25">
      <c r="A603" s="74"/>
      <c r="B603" s="74"/>
      <c r="C603" s="92"/>
      <c r="D603" s="65" t="s">
        <v>2073</v>
      </c>
      <c r="E603" s="65" t="s">
        <v>1212</v>
      </c>
      <c r="F603" s="37" t="s">
        <v>548</v>
      </c>
      <c r="G603" s="63"/>
      <c r="H603" s="38" t="s">
        <v>812</v>
      </c>
      <c r="I603" s="38">
        <v>3</v>
      </c>
      <c r="J603" s="39"/>
      <c r="K603" s="39"/>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row>
    <row r="604" spans="1:52" s="54" customFormat="1" x14ac:dyDescent="0.25">
      <c r="A604" s="74"/>
      <c r="B604" s="74"/>
      <c r="C604" s="50"/>
      <c r="D604" s="50"/>
      <c r="E604" s="50">
        <v>5</v>
      </c>
      <c r="F604" s="31" t="s">
        <v>800</v>
      </c>
      <c r="G604" s="52"/>
      <c r="H604" s="35"/>
      <c r="I604" s="35"/>
      <c r="J604" s="36"/>
      <c r="K604" s="53"/>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row>
    <row r="605" spans="1:52" ht="30" x14ac:dyDescent="0.25">
      <c r="C605" s="55" t="s">
        <v>1930</v>
      </c>
      <c r="D605" s="55" t="s">
        <v>2071</v>
      </c>
      <c r="E605" s="55" t="s">
        <v>976</v>
      </c>
      <c r="F605" s="32" t="s">
        <v>549</v>
      </c>
      <c r="G605" s="57"/>
      <c r="H605" s="33" t="s">
        <v>2</v>
      </c>
      <c r="I605" s="33">
        <v>20</v>
      </c>
      <c r="J605" s="34"/>
      <c r="K605" s="34"/>
    </row>
    <row r="606" spans="1:52" s="64" customFormat="1" ht="30" x14ac:dyDescent="0.25">
      <c r="A606" s="74"/>
      <c r="B606" s="74"/>
      <c r="C606" s="92" t="s">
        <v>1931</v>
      </c>
      <c r="D606" s="65" t="s">
        <v>2071</v>
      </c>
      <c r="E606" s="65" t="s">
        <v>1087</v>
      </c>
      <c r="F606" s="37" t="s">
        <v>550</v>
      </c>
      <c r="G606" s="63"/>
      <c r="H606" s="38" t="s">
        <v>2</v>
      </c>
      <c r="I606" s="38">
        <v>20</v>
      </c>
      <c r="J606" s="39"/>
      <c r="K606" s="39"/>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row>
    <row r="607" spans="1:52" ht="30" x14ac:dyDescent="0.25">
      <c r="C607" s="89" t="s">
        <v>1932</v>
      </c>
      <c r="D607" s="90" t="s">
        <v>2071</v>
      </c>
      <c r="E607" s="55" t="s">
        <v>1088</v>
      </c>
      <c r="F607" s="32" t="s">
        <v>551</v>
      </c>
      <c r="G607" s="57"/>
      <c r="H607" s="33" t="s">
        <v>2</v>
      </c>
      <c r="I607" s="33">
        <v>10</v>
      </c>
      <c r="J607" s="34"/>
      <c r="K607" s="34"/>
    </row>
    <row r="608" spans="1:52" s="64" customFormat="1" ht="30" x14ac:dyDescent="0.25">
      <c r="A608" s="74"/>
      <c r="B608" s="74"/>
      <c r="C608" s="65" t="s">
        <v>1933</v>
      </c>
      <c r="D608" s="65" t="s">
        <v>2071</v>
      </c>
      <c r="E608" s="65" t="s">
        <v>1089</v>
      </c>
      <c r="F608" s="37" t="s">
        <v>552</v>
      </c>
      <c r="G608" s="63"/>
      <c r="H608" s="38" t="s">
        <v>2</v>
      </c>
      <c r="I608" s="38">
        <v>16</v>
      </c>
      <c r="J608" s="39"/>
      <c r="K608" s="39"/>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row>
    <row r="609" spans="1:52" ht="30" x14ac:dyDescent="0.25">
      <c r="C609" s="55" t="s">
        <v>1934</v>
      </c>
      <c r="D609" s="55" t="s">
        <v>2071</v>
      </c>
      <c r="E609" s="55" t="s">
        <v>1090</v>
      </c>
      <c r="F609" s="32" t="s">
        <v>553</v>
      </c>
      <c r="G609" s="57"/>
      <c r="H609" s="33" t="s">
        <v>2</v>
      </c>
      <c r="I609" s="33">
        <v>6</v>
      </c>
      <c r="J609" s="34"/>
      <c r="K609" s="34"/>
    </row>
    <row r="610" spans="1:52" s="64" customFormat="1" ht="30" x14ac:dyDescent="0.25">
      <c r="A610" s="74"/>
      <c r="B610" s="74"/>
      <c r="C610" s="65" t="s">
        <v>1935</v>
      </c>
      <c r="D610" s="65" t="s">
        <v>2071</v>
      </c>
      <c r="E610" s="65" t="s">
        <v>1091</v>
      </c>
      <c r="F610" s="37" t="s">
        <v>554</v>
      </c>
      <c r="G610" s="63"/>
      <c r="H610" s="38" t="s">
        <v>2</v>
      </c>
      <c r="I610" s="38">
        <v>5</v>
      </c>
      <c r="J610" s="39"/>
      <c r="K610" s="39"/>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row>
    <row r="611" spans="1:52" ht="30" x14ac:dyDescent="0.25">
      <c r="C611" s="55" t="s">
        <v>1936</v>
      </c>
      <c r="D611" s="55" t="s">
        <v>2071</v>
      </c>
      <c r="E611" s="55" t="s">
        <v>1092</v>
      </c>
      <c r="F611" s="32" t="s">
        <v>555</v>
      </c>
      <c r="G611" s="57"/>
      <c r="H611" s="33" t="s">
        <v>2</v>
      </c>
      <c r="I611" s="33">
        <v>10</v>
      </c>
      <c r="J611" s="34"/>
      <c r="K611" s="34"/>
    </row>
    <row r="612" spans="1:52" s="64" customFormat="1" x14ac:dyDescent="0.25">
      <c r="A612" s="74"/>
      <c r="B612" s="74"/>
      <c r="C612" s="65" t="s">
        <v>1937</v>
      </c>
      <c r="D612" s="65" t="s">
        <v>2071</v>
      </c>
      <c r="E612" s="65" t="s">
        <v>1093</v>
      </c>
      <c r="F612" s="37" t="s">
        <v>556</v>
      </c>
      <c r="G612" s="63"/>
      <c r="H612" s="38" t="s">
        <v>2</v>
      </c>
      <c r="I612" s="38">
        <v>12</v>
      </c>
      <c r="J612" s="39"/>
      <c r="K612" s="39"/>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row>
    <row r="613" spans="1:52" x14ac:dyDescent="0.25">
      <c r="C613" s="55" t="s">
        <v>1938</v>
      </c>
      <c r="D613" s="55" t="s">
        <v>2071</v>
      </c>
      <c r="E613" s="55" t="s">
        <v>1094</v>
      </c>
      <c r="F613" s="32" t="s">
        <v>557</v>
      </c>
      <c r="G613" s="57"/>
      <c r="H613" s="33" t="s">
        <v>2</v>
      </c>
      <c r="I613" s="33">
        <v>12</v>
      </c>
      <c r="J613" s="34"/>
      <c r="K613" s="34"/>
    </row>
    <row r="614" spans="1:52" s="64" customFormat="1" x14ac:dyDescent="0.25">
      <c r="A614" s="74"/>
      <c r="B614" s="74"/>
      <c r="C614" s="65" t="s">
        <v>1939</v>
      </c>
      <c r="D614" s="65" t="s">
        <v>2071</v>
      </c>
      <c r="E614" s="65" t="s">
        <v>1095</v>
      </c>
      <c r="F614" s="37" t="s">
        <v>558</v>
      </c>
      <c r="G614" s="63"/>
      <c r="H614" s="38" t="s">
        <v>2</v>
      </c>
      <c r="I614" s="38">
        <v>4</v>
      </c>
      <c r="J614" s="39"/>
      <c r="K614" s="39"/>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c r="AP614" s="40"/>
      <c r="AQ614" s="40"/>
      <c r="AR614" s="40"/>
      <c r="AS614" s="40"/>
      <c r="AT614" s="40"/>
      <c r="AU614" s="40"/>
      <c r="AV614" s="40"/>
      <c r="AW614" s="40"/>
      <c r="AX614" s="40"/>
      <c r="AY614" s="40"/>
      <c r="AZ614" s="40"/>
    </row>
    <row r="615" spans="1:52" x14ac:dyDescent="0.25">
      <c r="C615" s="89" t="s">
        <v>1940</v>
      </c>
      <c r="D615" s="55" t="s">
        <v>2071</v>
      </c>
      <c r="E615" s="55" t="s">
        <v>1096</v>
      </c>
      <c r="F615" s="32" t="s">
        <v>559</v>
      </c>
      <c r="G615" s="57"/>
      <c r="H615" s="33" t="s">
        <v>2</v>
      </c>
      <c r="I615" s="33">
        <v>13</v>
      </c>
      <c r="J615" s="34"/>
      <c r="K615" s="34"/>
    </row>
    <row r="616" spans="1:52" s="64" customFormat="1" x14ac:dyDescent="0.25">
      <c r="A616" s="74"/>
      <c r="B616" s="74"/>
      <c r="C616" s="92" t="s">
        <v>1941</v>
      </c>
      <c r="D616" s="65" t="s">
        <v>2071</v>
      </c>
      <c r="E616" s="65" t="s">
        <v>1097</v>
      </c>
      <c r="F616" s="37" t="s">
        <v>560</v>
      </c>
      <c r="G616" s="63"/>
      <c r="H616" s="38" t="s">
        <v>2</v>
      </c>
      <c r="I616" s="38">
        <v>4</v>
      </c>
      <c r="J616" s="39"/>
      <c r="K616" s="39"/>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c r="AP616" s="40"/>
      <c r="AQ616" s="40"/>
      <c r="AR616" s="40"/>
      <c r="AS616" s="40"/>
      <c r="AT616" s="40"/>
      <c r="AU616" s="40"/>
      <c r="AV616" s="40"/>
      <c r="AW616" s="40"/>
      <c r="AX616" s="40"/>
      <c r="AY616" s="40"/>
      <c r="AZ616" s="40"/>
    </row>
    <row r="617" spans="1:52" x14ac:dyDescent="0.25">
      <c r="C617" s="89" t="s">
        <v>1942</v>
      </c>
      <c r="D617" s="55" t="s">
        <v>2071</v>
      </c>
      <c r="E617" s="55" t="s">
        <v>1098</v>
      </c>
      <c r="F617" s="32" t="s">
        <v>561</v>
      </c>
      <c r="G617" s="57"/>
      <c r="H617" s="33" t="s">
        <v>2</v>
      </c>
      <c r="I617" s="33">
        <v>4</v>
      </c>
      <c r="J617" s="34"/>
      <c r="K617" s="34"/>
    </row>
    <row r="618" spans="1:52" s="64" customFormat="1" x14ac:dyDescent="0.25">
      <c r="A618" s="74"/>
      <c r="B618" s="74"/>
      <c r="C618" s="92" t="s">
        <v>1943</v>
      </c>
      <c r="D618" s="65" t="s">
        <v>2071</v>
      </c>
      <c r="E618" s="65" t="s">
        <v>1099</v>
      </c>
      <c r="F618" s="37" t="s">
        <v>562</v>
      </c>
      <c r="G618" s="63"/>
      <c r="H618" s="38" t="s">
        <v>2</v>
      </c>
      <c r="I618" s="38">
        <v>10</v>
      </c>
      <c r="J618" s="39"/>
      <c r="K618" s="39"/>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c r="AP618" s="40"/>
      <c r="AQ618" s="40"/>
      <c r="AR618" s="40"/>
      <c r="AS618" s="40"/>
      <c r="AT618" s="40"/>
      <c r="AU618" s="40"/>
      <c r="AV618" s="40"/>
      <c r="AW618" s="40"/>
      <c r="AX618" s="40"/>
      <c r="AY618" s="40"/>
      <c r="AZ618" s="40"/>
    </row>
    <row r="619" spans="1:52" x14ac:dyDescent="0.25">
      <c r="C619" s="55" t="s">
        <v>1944</v>
      </c>
      <c r="D619" s="55" t="s">
        <v>2071</v>
      </c>
      <c r="E619" s="55" t="s">
        <v>1100</v>
      </c>
      <c r="F619" s="32" t="s">
        <v>563</v>
      </c>
      <c r="G619" s="57"/>
      <c r="H619" s="33" t="s">
        <v>2</v>
      </c>
      <c r="I619" s="33">
        <v>10</v>
      </c>
      <c r="J619" s="34"/>
      <c r="K619" s="34"/>
    </row>
    <row r="620" spans="1:52" s="64" customFormat="1" x14ac:dyDescent="0.25">
      <c r="A620" s="74"/>
      <c r="B620" s="74"/>
      <c r="C620" s="92" t="s">
        <v>1945</v>
      </c>
      <c r="D620" s="65" t="s">
        <v>2071</v>
      </c>
      <c r="E620" s="65" t="s">
        <v>1101</v>
      </c>
      <c r="F620" s="37" t="s">
        <v>564</v>
      </c>
      <c r="G620" s="63"/>
      <c r="H620" s="38" t="s">
        <v>2</v>
      </c>
      <c r="I620" s="38">
        <v>12</v>
      </c>
      <c r="J620" s="39"/>
      <c r="K620" s="39"/>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c r="AP620" s="40"/>
      <c r="AQ620" s="40"/>
      <c r="AR620" s="40"/>
      <c r="AS620" s="40"/>
      <c r="AT620" s="40"/>
      <c r="AU620" s="40"/>
      <c r="AV620" s="40"/>
      <c r="AW620" s="40"/>
      <c r="AX620" s="40"/>
      <c r="AY620" s="40"/>
      <c r="AZ620" s="40"/>
    </row>
    <row r="621" spans="1:52" x14ac:dyDescent="0.25">
      <c r="C621" s="89" t="s">
        <v>1946</v>
      </c>
      <c r="D621" s="90" t="s">
        <v>2071</v>
      </c>
      <c r="E621" s="55" t="s">
        <v>1102</v>
      </c>
      <c r="F621" s="32" t="s">
        <v>565</v>
      </c>
      <c r="G621" s="57"/>
      <c r="H621" s="33" t="s">
        <v>2</v>
      </c>
      <c r="I621" s="33">
        <v>4</v>
      </c>
      <c r="J621" s="34"/>
      <c r="K621" s="34"/>
    </row>
    <row r="622" spans="1:52" s="64" customFormat="1" x14ac:dyDescent="0.25">
      <c r="A622" s="74"/>
      <c r="B622" s="74"/>
      <c r="C622" s="65" t="s">
        <v>1947</v>
      </c>
      <c r="D622" s="65" t="s">
        <v>2071</v>
      </c>
      <c r="E622" s="65" t="s">
        <v>1103</v>
      </c>
      <c r="F622" s="37" t="s">
        <v>566</v>
      </c>
      <c r="G622" s="63"/>
      <c r="H622" s="38" t="s">
        <v>2</v>
      </c>
      <c r="I622" s="38">
        <v>13</v>
      </c>
      <c r="J622" s="39"/>
      <c r="K622" s="39"/>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c r="AP622" s="40"/>
      <c r="AQ622" s="40"/>
      <c r="AR622" s="40"/>
      <c r="AS622" s="40"/>
      <c r="AT622" s="40"/>
      <c r="AU622" s="40"/>
      <c r="AV622" s="40"/>
      <c r="AW622" s="40"/>
      <c r="AX622" s="40"/>
      <c r="AY622" s="40"/>
      <c r="AZ622" s="40"/>
    </row>
    <row r="623" spans="1:52" x14ac:dyDescent="0.25">
      <c r="C623" s="55" t="s">
        <v>1948</v>
      </c>
      <c r="D623" s="55" t="s">
        <v>2071</v>
      </c>
      <c r="E623" s="55" t="s">
        <v>1104</v>
      </c>
      <c r="F623" s="32" t="s">
        <v>567</v>
      </c>
      <c r="G623" s="57"/>
      <c r="H623" s="33" t="s">
        <v>2</v>
      </c>
      <c r="I623" s="33">
        <v>4</v>
      </c>
      <c r="J623" s="34"/>
      <c r="K623" s="34"/>
    </row>
    <row r="624" spans="1:52" s="64" customFormat="1" x14ac:dyDescent="0.25">
      <c r="A624" s="74"/>
      <c r="B624" s="74"/>
      <c r="C624" s="65" t="s">
        <v>1949</v>
      </c>
      <c r="D624" s="65" t="s">
        <v>2071</v>
      </c>
      <c r="E624" s="65" t="s">
        <v>1105</v>
      </c>
      <c r="F624" s="37" t="s">
        <v>568</v>
      </c>
      <c r="G624" s="63"/>
      <c r="H624" s="38" t="s">
        <v>2</v>
      </c>
      <c r="I624" s="38">
        <v>4</v>
      </c>
      <c r="J624" s="39"/>
      <c r="K624" s="39"/>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c r="AP624" s="40"/>
      <c r="AQ624" s="40"/>
      <c r="AR624" s="40"/>
      <c r="AS624" s="40"/>
      <c r="AT624" s="40"/>
      <c r="AU624" s="40"/>
      <c r="AV624" s="40"/>
      <c r="AW624" s="40"/>
      <c r="AX624" s="40"/>
      <c r="AY624" s="40"/>
      <c r="AZ624" s="40"/>
    </row>
    <row r="625" spans="1:52" x14ac:dyDescent="0.25">
      <c r="C625" s="55" t="s">
        <v>1950</v>
      </c>
      <c r="D625" s="55" t="s">
        <v>2071</v>
      </c>
      <c r="E625" s="55" t="s">
        <v>1106</v>
      </c>
      <c r="F625" s="32" t="s">
        <v>569</v>
      </c>
      <c r="G625" s="57"/>
      <c r="H625" s="33" t="s">
        <v>2</v>
      </c>
      <c r="I625" s="33">
        <v>10</v>
      </c>
      <c r="J625" s="34"/>
      <c r="K625" s="34"/>
    </row>
    <row r="626" spans="1:52" s="64" customFormat="1" x14ac:dyDescent="0.25">
      <c r="A626" s="74"/>
      <c r="B626" s="74"/>
      <c r="C626" s="65" t="s">
        <v>1951</v>
      </c>
      <c r="D626" s="65" t="s">
        <v>2071</v>
      </c>
      <c r="E626" s="65" t="s">
        <v>1107</v>
      </c>
      <c r="F626" s="37" t="s">
        <v>570</v>
      </c>
      <c r="G626" s="63"/>
      <c r="H626" s="38" t="s">
        <v>2</v>
      </c>
      <c r="I626" s="38">
        <v>10</v>
      </c>
      <c r="J626" s="39"/>
      <c r="K626" s="39"/>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c r="AP626" s="40"/>
      <c r="AQ626" s="40"/>
      <c r="AR626" s="40"/>
      <c r="AS626" s="40"/>
      <c r="AT626" s="40"/>
      <c r="AU626" s="40"/>
      <c r="AV626" s="40"/>
      <c r="AW626" s="40"/>
      <c r="AX626" s="40"/>
      <c r="AY626" s="40"/>
      <c r="AZ626" s="40"/>
    </row>
    <row r="627" spans="1:52" x14ac:dyDescent="0.25">
      <c r="C627" s="55" t="s">
        <v>1952</v>
      </c>
      <c r="D627" s="55" t="s">
        <v>2071</v>
      </c>
      <c r="E627" s="55" t="s">
        <v>1108</v>
      </c>
      <c r="F627" s="32" t="s">
        <v>571</v>
      </c>
      <c r="G627" s="57"/>
      <c r="H627" s="33" t="s">
        <v>2</v>
      </c>
      <c r="I627" s="33">
        <v>12</v>
      </c>
      <c r="J627" s="34"/>
      <c r="K627" s="34"/>
    </row>
    <row r="628" spans="1:52" s="64" customFormat="1" x14ac:dyDescent="0.25">
      <c r="A628" s="74"/>
      <c r="B628" s="74"/>
      <c r="C628" s="65" t="s">
        <v>1953</v>
      </c>
      <c r="D628" s="65" t="s">
        <v>2071</v>
      </c>
      <c r="E628" s="65" t="s">
        <v>1109</v>
      </c>
      <c r="F628" s="37" t="s">
        <v>572</v>
      </c>
      <c r="G628" s="63"/>
      <c r="H628" s="38" t="s">
        <v>2</v>
      </c>
      <c r="I628" s="38">
        <v>4</v>
      </c>
      <c r="J628" s="39"/>
      <c r="K628" s="39"/>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0"/>
      <c r="AM628" s="40"/>
      <c r="AN628" s="40"/>
      <c r="AO628" s="40"/>
      <c r="AP628" s="40"/>
      <c r="AQ628" s="40"/>
      <c r="AR628" s="40"/>
      <c r="AS628" s="40"/>
      <c r="AT628" s="40"/>
      <c r="AU628" s="40"/>
      <c r="AV628" s="40"/>
      <c r="AW628" s="40"/>
      <c r="AX628" s="40"/>
      <c r="AY628" s="40"/>
      <c r="AZ628" s="40"/>
    </row>
    <row r="629" spans="1:52" x14ac:dyDescent="0.25">
      <c r="C629" s="89" t="s">
        <v>1954</v>
      </c>
      <c r="D629" s="55" t="s">
        <v>2071</v>
      </c>
      <c r="E629" s="55" t="s">
        <v>1110</v>
      </c>
      <c r="F629" s="32" t="s">
        <v>573</v>
      </c>
      <c r="G629" s="57"/>
      <c r="H629" s="33" t="s">
        <v>2</v>
      </c>
      <c r="I629" s="33">
        <v>13</v>
      </c>
      <c r="J629" s="34"/>
      <c r="K629" s="34"/>
    </row>
    <row r="630" spans="1:52" s="64" customFormat="1" x14ac:dyDescent="0.25">
      <c r="A630" s="74"/>
      <c r="B630" s="74"/>
      <c r="C630" s="92" t="s">
        <v>1955</v>
      </c>
      <c r="D630" s="65" t="s">
        <v>2071</v>
      </c>
      <c r="E630" s="65" t="s">
        <v>1111</v>
      </c>
      <c r="F630" s="37" t="s">
        <v>574</v>
      </c>
      <c r="G630" s="63"/>
      <c r="H630" s="38" t="s">
        <v>2</v>
      </c>
      <c r="I630" s="38">
        <v>4</v>
      </c>
      <c r="J630" s="39"/>
      <c r="K630" s="39"/>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c r="AL630" s="40"/>
      <c r="AM630" s="40"/>
      <c r="AN630" s="40"/>
      <c r="AO630" s="40"/>
      <c r="AP630" s="40"/>
      <c r="AQ630" s="40"/>
      <c r="AR630" s="40"/>
      <c r="AS630" s="40"/>
      <c r="AT630" s="40"/>
      <c r="AU630" s="40"/>
      <c r="AV630" s="40"/>
      <c r="AW630" s="40"/>
      <c r="AX630" s="40"/>
      <c r="AY630" s="40"/>
      <c r="AZ630" s="40"/>
    </row>
    <row r="631" spans="1:52" x14ac:dyDescent="0.25">
      <c r="C631" s="89" t="s">
        <v>1956</v>
      </c>
      <c r="D631" s="55" t="s">
        <v>2071</v>
      </c>
      <c r="E631" s="55" t="s">
        <v>1112</v>
      </c>
      <c r="F631" s="32" t="s">
        <v>575</v>
      </c>
      <c r="G631" s="57"/>
      <c r="H631" s="33" t="s">
        <v>2</v>
      </c>
      <c r="I631" s="33">
        <v>4</v>
      </c>
      <c r="J631" s="34"/>
      <c r="K631" s="34"/>
    </row>
    <row r="632" spans="1:52" s="64" customFormat="1" x14ac:dyDescent="0.25">
      <c r="A632" s="74"/>
      <c r="B632" s="74"/>
      <c r="C632" s="92" t="s">
        <v>1957</v>
      </c>
      <c r="D632" s="65" t="s">
        <v>2071</v>
      </c>
      <c r="E632" s="65" t="s">
        <v>1113</v>
      </c>
      <c r="F632" s="37" t="s">
        <v>576</v>
      </c>
      <c r="G632" s="63"/>
      <c r="H632" s="38" t="s">
        <v>2</v>
      </c>
      <c r="I632" s="38">
        <v>10</v>
      </c>
      <c r="J632" s="39"/>
      <c r="K632" s="39"/>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c r="AP632" s="40"/>
      <c r="AQ632" s="40"/>
      <c r="AR632" s="40"/>
      <c r="AS632" s="40"/>
      <c r="AT632" s="40"/>
      <c r="AU632" s="40"/>
      <c r="AV632" s="40"/>
      <c r="AW632" s="40"/>
      <c r="AX632" s="40"/>
      <c r="AY632" s="40"/>
      <c r="AZ632" s="40"/>
    </row>
    <row r="633" spans="1:52" x14ac:dyDescent="0.25">
      <c r="C633" s="55" t="s">
        <v>1958</v>
      </c>
      <c r="D633" s="55" t="s">
        <v>2071</v>
      </c>
      <c r="E633" s="55" t="s">
        <v>1114</v>
      </c>
      <c r="F633" s="32" t="s">
        <v>577</v>
      </c>
      <c r="G633" s="57"/>
      <c r="H633" s="33" t="s">
        <v>2</v>
      </c>
      <c r="I633" s="33">
        <v>18</v>
      </c>
      <c r="J633" s="34"/>
      <c r="K633" s="34"/>
    </row>
    <row r="634" spans="1:52" s="64" customFormat="1" x14ac:dyDescent="0.25">
      <c r="A634" s="74"/>
      <c r="B634" s="74"/>
      <c r="C634" s="92" t="s">
        <v>1959</v>
      </c>
      <c r="D634" s="65" t="s">
        <v>2071</v>
      </c>
      <c r="E634" s="65" t="s">
        <v>1115</v>
      </c>
      <c r="F634" s="37" t="s">
        <v>578</v>
      </c>
      <c r="G634" s="63"/>
      <c r="H634" s="38" t="s">
        <v>2</v>
      </c>
      <c r="I634" s="38">
        <v>18</v>
      </c>
      <c r="J634" s="39"/>
      <c r="K634" s="39"/>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c r="AP634" s="40"/>
      <c r="AQ634" s="40"/>
      <c r="AR634" s="40"/>
      <c r="AS634" s="40"/>
      <c r="AT634" s="40"/>
      <c r="AU634" s="40"/>
      <c r="AV634" s="40"/>
      <c r="AW634" s="40"/>
      <c r="AX634" s="40"/>
      <c r="AY634" s="40"/>
      <c r="AZ634" s="40"/>
    </row>
    <row r="635" spans="1:52" x14ac:dyDescent="0.25">
      <c r="C635" s="89" t="s">
        <v>1960</v>
      </c>
      <c r="D635" s="90" t="s">
        <v>2071</v>
      </c>
      <c r="E635" s="55" t="s">
        <v>1116</v>
      </c>
      <c r="F635" s="32" t="s">
        <v>579</v>
      </c>
      <c r="G635" s="57"/>
      <c r="H635" s="33" t="s">
        <v>2</v>
      </c>
      <c r="I635" s="33">
        <v>10</v>
      </c>
      <c r="J635" s="34"/>
      <c r="K635" s="34"/>
    </row>
    <row r="636" spans="1:52" s="64" customFormat="1" x14ac:dyDescent="0.25">
      <c r="A636" s="74"/>
      <c r="B636" s="74"/>
      <c r="C636" s="65" t="s">
        <v>1961</v>
      </c>
      <c r="D636" s="65" t="s">
        <v>2071</v>
      </c>
      <c r="E636" s="65" t="s">
        <v>1117</v>
      </c>
      <c r="F636" s="37" t="s">
        <v>580</v>
      </c>
      <c r="G636" s="63"/>
      <c r="H636" s="38" t="s">
        <v>2</v>
      </c>
      <c r="I636" s="38">
        <v>15</v>
      </c>
      <c r="J636" s="39"/>
      <c r="K636" s="39"/>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c r="AP636" s="40"/>
      <c r="AQ636" s="40"/>
      <c r="AR636" s="40"/>
      <c r="AS636" s="40"/>
      <c r="AT636" s="40"/>
      <c r="AU636" s="40"/>
      <c r="AV636" s="40"/>
      <c r="AW636" s="40"/>
      <c r="AX636" s="40"/>
      <c r="AY636" s="40"/>
      <c r="AZ636" s="40"/>
    </row>
    <row r="637" spans="1:52" x14ac:dyDescent="0.25">
      <c r="C637" s="55" t="s">
        <v>1962</v>
      </c>
      <c r="D637" s="55" t="s">
        <v>2071</v>
      </c>
      <c r="E637" s="55" t="s">
        <v>1118</v>
      </c>
      <c r="F637" s="32" t="s">
        <v>581</v>
      </c>
      <c r="G637" s="57"/>
      <c r="H637" s="33" t="s">
        <v>2</v>
      </c>
      <c r="I637" s="33">
        <v>6</v>
      </c>
      <c r="J637" s="34"/>
      <c r="K637" s="34"/>
    </row>
    <row r="638" spans="1:52" s="64" customFormat="1" x14ac:dyDescent="0.25">
      <c r="A638" s="74"/>
      <c r="B638" s="74"/>
      <c r="C638" s="65" t="s">
        <v>1963</v>
      </c>
      <c r="D638" s="65" t="s">
        <v>2071</v>
      </c>
      <c r="E638" s="65" t="s">
        <v>1119</v>
      </c>
      <c r="F638" s="37" t="s">
        <v>582</v>
      </c>
      <c r="G638" s="63"/>
      <c r="H638" s="38" t="s">
        <v>2</v>
      </c>
      <c r="I638" s="38">
        <v>5</v>
      </c>
      <c r="J638" s="39"/>
      <c r="K638" s="39"/>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row>
    <row r="639" spans="1:52" x14ac:dyDescent="0.25">
      <c r="C639" s="55" t="s">
        <v>1964</v>
      </c>
      <c r="D639" s="55" t="s">
        <v>2071</v>
      </c>
      <c r="E639" s="55" t="s">
        <v>1120</v>
      </c>
      <c r="F639" s="32" t="s">
        <v>583</v>
      </c>
      <c r="G639" s="57"/>
      <c r="H639" s="33" t="s">
        <v>2</v>
      </c>
      <c r="I639" s="33">
        <v>5</v>
      </c>
      <c r="J639" s="34"/>
      <c r="K639" s="34"/>
    </row>
    <row r="640" spans="1:52" s="64" customFormat="1" x14ac:dyDescent="0.25">
      <c r="A640" s="74"/>
      <c r="B640" s="74"/>
      <c r="C640" s="65" t="s">
        <v>1965</v>
      </c>
      <c r="D640" s="65" t="s">
        <v>2071</v>
      </c>
      <c r="E640" s="65" t="s">
        <v>1121</v>
      </c>
      <c r="F640" s="37" t="s">
        <v>584</v>
      </c>
      <c r="G640" s="63"/>
      <c r="H640" s="38" t="s">
        <v>2</v>
      </c>
      <c r="I640" s="38">
        <v>8</v>
      </c>
      <c r="J640" s="39"/>
      <c r="K640" s="39"/>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row>
    <row r="641" spans="1:52" x14ac:dyDescent="0.25">
      <c r="C641" s="55" t="s">
        <v>1966</v>
      </c>
      <c r="D641" s="55" t="s">
        <v>2071</v>
      </c>
      <c r="E641" s="55" t="s">
        <v>1122</v>
      </c>
      <c r="F641" s="32" t="s">
        <v>247</v>
      </c>
      <c r="G641" s="57"/>
      <c r="H641" s="33" t="s">
        <v>807</v>
      </c>
      <c r="I641" s="33">
        <v>18</v>
      </c>
      <c r="J641" s="34"/>
      <c r="K641" s="34"/>
    </row>
    <row r="642" spans="1:52" s="64" customFormat="1" x14ac:dyDescent="0.25">
      <c r="A642" s="74"/>
      <c r="B642" s="74"/>
      <c r="C642" s="65" t="s">
        <v>1967</v>
      </c>
      <c r="D642" s="65" t="s">
        <v>2071</v>
      </c>
      <c r="E642" s="65" t="s">
        <v>1123</v>
      </c>
      <c r="F642" s="37" t="s">
        <v>248</v>
      </c>
      <c r="G642" s="63"/>
      <c r="H642" s="38" t="s">
        <v>807</v>
      </c>
      <c r="I642" s="38">
        <v>18</v>
      </c>
      <c r="J642" s="39"/>
      <c r="K642" s="39"/>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row>
    <row r="643" spans="1:52" x14ac:dyDescent="0.25">
      <c r="C643" s="89" t="s">
        <v>1968</v>
      </c>
      <c r="D643" s="55" t="s">
        <v>2071</v>
      </c>
      <c r="E643" s="55" t="s">
        <v>1124</v>
      </c>
      <c r="F643" s="32" t="s">
        <v>249</v>
      </c>
      <c r="G643" s="57"/>
      <c r="H643" s="33" t="s">
        <v>807</v>
      </c>
      <c r="I643" s="33">
        <v>18</v>
      </c>
      <c r="J643" s="34"/>
      <c r="K643" s="34"/>
    </row>
    <row r="644" spans="1:52" s="64" customFormat="1" x14ac:dyDescent="0.25">
      <c r="A644" s="74"/>
      <c r="B644" s="74"/>
      <c r="C644" s="92" t="s">
        <v>1969</v>
      </c>
      <c r="D644" s="65" t="s">
        <v>2071</v>
      </c>
      <c r="E644" s="65" t="s">
        <v>1125</v>
      </c>
      <c r="F644" s="37" t="s">
        <v>250</v>
      </c>
      <c r="G644" s="63"/>
      <c r="H644" s="38" t="s">
        <v>807</v>
      </c>
      <c r="I644" s="38">
        <v>18</v>
      </c>
      <c r="J644" s="39"/>
      <c r="K644" s="39"/>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row>
    <row r="645" spans="1:52" hidden="1" x14ac:dyDescent="0.25">
      <c r="C645" s="89">
        <v>0</v>
      </c>
      <c r="D645" s="55">
        <v>0</v>
      </c>
      <c r="E645" s="55" t="s">
        <v>1126</v>
      </c>
      <c r="F645" s="79" t="s">
        <v>585</v>
      </c>
      <c r="G645" s="80"/>
      <c r="H645" s="81" t="s">
        <v>808</v>
      </c>
      <c r="I645" s="81">
        <v>500</v>
      </c>
      <c r="J645" s="82"/>
      <c r="K645" s="82"/>
    </row>
    <row r="646" spans="1:52" s="64" customFormat="1" hidden="1" x14ac:dyDescent="0.25">
      <c r="A646" s="74"/>
      <c r="B646" s="74"/>
      <c r="C646" s="92">
        <v>0</v>
      </c>
      <c r="D646" s="65">
        <v>0</v>
      </c>
      <c r="E646" s="65" t="s">
        <v>1127</v>
      </c>
      <c r="F646" s="79" t="s">
        <v>586</v>
      </c>
      <c r="G646" s="80"/>
      <c r="H646" s="81" t="s">
        <v>812</v>
      </c>
      <c r="I646" s="81">
        <v>3</v>
      </c>
      <c r="J646" s="82"/>
      <c r="K646" s="82"/>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row>
    <row r="647" spans="1:52" x14ac:dyDescent="0.25">
      <c r="C647" s="55"/>
      <c r="D647" s="55" t="s">
        <v>2073</v>
      </c>
      <c r="E647" s="55" t="s">
        <v>1128</v>
      </c>
      <c r="F647" s="32" t="s">
        <v>587</v>
      </c>
      <c r="G647" s="57"/>
      <c r="H647" s="33" t="s">
        <v>814</v>
      </c>
      <c r="I647" s="33">
        <v>500</v>
      </c>
      <c r="J647" s="34"/>
      <c r="K647" s="34"/>
    </row>
    <row r="648" spans="1:52" s="64" customFormat="1" x14ac:dyDescent="0.25">
      <c r="A648" s="74"/>
      <c r="B648" s="74"/>
      <c r="C648" s="92"/>
      <c r="D648" s="65" t="s">
        <v>2073</v>
      </c>
      <c r="E648" s="65" t="s">
        <v>1129</v>
      </c>
      <c r="F648" s="37" t="s">
        <v>588</v>
      </c>
      <c r="G648" s="63"/>
      <c r="H648" s="38" t="s">
        <v>808</v>
      </c>
      <c r="I648" s="38">
        <v>2</v>
      </c>
      <c r="J648" s="39"/>
      <c r="K648" s="39"/>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row>
    <row r="649" spans="1:52" x14ac:dyDescent="0.25">
      <c r="C649" s="89"/>
      <c r="D649" s="90" t="s">
        <v>2073</v>
      </c>
      <c r="E649" s="55" t="s">
        <v>1130</v>
      </c>
      <c r="F649" s="32" t="s">
        <v>589</v>
      </c>
      <c r="G649" s="57"/>
      <c r="H649" s="33" t="s">
        <v>812</v>
      </c>
      <c r="I649" s="33">
        <v>2</v>
      </c>
      <c r="J649" s="34"/>
      <c r="K649" s="34"/>
    </row>
    <row r="650" spans="1:52" s="64" customFormat="1" x14ac:dyDescent="0.25">
      <c r="A650" s="74"/>
      <c r="B650" s="74"/>
      <c r="C650" s="65"/>
      <c r="D650" s="65" t="s">
        <v>2073</v>
      </c>
      <c r="E650" s="65" t="s">
        <v>1131</v>
      </c>
      <c r="F650" s="37" t="s">
        <v>590</v>
      </c>
      <c r="G650" s="63"/>
      <c r="H650" s="38" t="s">
        <v>812</v>
      </c>
      <c r="I650" s="38">
        <v>2</v>
      </c>
      <c r="J650" s="39"/>
      <c r="K650" s="39"/>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row>
    <row r="651" spans="1:52" x14ac:dyDescent="0.25">
      <c r="C651" s="55"/>
      <c r="D651" s="55" t="s">
        <v>2073</v>
      </c>
      <c r="E651" s="55" t="s">
        <v>1132</v>
      </c>
      <c r="F651" s="32" t="s">
        <v>591</v>
      </c>
      <c r="G651" s="57"/>
      <c r="H651" s="33" t="s">
        <v>812</v>
      </c>
      <c r="I651" s="33">
        <v>2</v>
      </c>
      <c r="J651" s="34"/>
      <c r="K651" s="34"/>
    </row>
    <row r="652" spans="1:52" s="64" customFormat="1" x14ac:dyDescent="0.25">
      <c r="A652" s="74"/>
      <c r="B652" s="74"/>
      <c r="C652" s="65"/>
      <c r="D652" s="65" t="s">
        <v>2073</v>
      </c>
      <c r="E652" s="65" t="s">
        <v>1133</v>
      </c>
      <c r="F652" s="37" t="s">
        <v>592</v>
      </c>
      <c r="G652" s="63"/>
      <c r="H652" s="38" t="s">
        <v>812</v>
      </c>
      <c r="I652" s="38">
        <v>2</v>
      </c>
      <c r="J652" s="39"/>
      <c r="K652" s="39"/>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c r="AP652" s="40"/>
      <c r="AQ652" s="40"/>
      <c r="AR652" s="40"/>
      <c r="AS652" s="40"/>
      <c r="AT652" s="40"/>
      <c r="AU652" s="40"/>
      <c r="AV652" s="40"/>
      <c r="AW652" s="40"/>
      <c r="AX652" s="40"/>
      <c r="AY652" s="40"/>
      <c r="AZ652" s="40"/>
    </row>
    <row r="653" spans="1:52" x14ac:dyDescent="0.25">
      <c r="C653" s="55"/>
      <c r="D653" s="55" t="s">
        <v>2073</v>
      </c>
      <c r="E653" s="55" t="s">
        <v>1134</v>
      </c>
      <c r="F653" s="32" t="s">
        <v>593</v>
      </c>
      <c r="G653" s="57"/>
      <c r="H653" s="33" t="s">
        <v>812</v>
      </c>
      <c r="I653" s="33">
        <v>2</v>
      </c>
      <c r="J653" s="34"/>
      <c r="K653" s="34"/>
    </row>
    <row r="654" spans="1:52" s="64" customFormat="1" x14ac:dyDescent="0.25">
      <c r="A654" s="74"/>
      <c r="B654" s="74"/>
      <c r="C654" s="65"/>
      <c r="D654" s="65" t="s">
        <v>2073</v>
      </c>
      <c r="E654" s="65" t="s">
        <v>1135</v>
      </c>
      <c r="F654" s="37" t="s">
        <v>594</v>
      </c>
      <c r="G654" s="63"/>
      <c r="H654" s="38" t="s">
        <v>812</v>
      </c>
      <c r="I654" s="38">
        <v>6</v>
      </c>
      <c r="J654" s="39"/>
      <c r="K654" s="39"/>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row>
    <row r="655" spans="1:52" x14ac:dyDescent="0.25">
      <c r="C655" s="55"/>
      <c r="D655" s="55" t="s">
        <v>2073</v>
      </c>
      <c r="E655" s="55" t="s">
        <v>1136</v>
      </c>
      <c r="F655" s="32" t="s">
        <v>595</v>
      </c>
      <c r="G655" s="57"/>
      <c r="H655" s="33" t="s">
        <v>812</v>
      </c>
      <c r="I655" s="33">
        <v>14</v>
      </c>
      <c r="J655" s="34"/>
      <c r="K655" s="34"/>
    </row>
    <row r="656" spans="1:52" s="64" customFormat="1" x14ac:dyDescent="0.25">
      <c r="A656" s="74"/>
      <c r="B656" s="74"/>
      <c r="C656" s="65"/>
      <c r="D656" s="65" t="s">
        <v>2073</v>
      </c>
      <c r="E656" s="65" t="s">
        <v>1137</v>
      </c>
      <c r="F656" s="37" t="s">
        <v>596</v>
      </c>
      <c r="G656" s="63"/>
      <c r="H656" s="38" t="s">
        <v>812</v>
      </c>
      <c r="I656" s="38">
        <v>2</v>
      </c>
      <c r="J656" s="39"/>
      <c r="K656" s="39"/>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row>
    <row r="657" spans="1:52" x14ac:dyDescent="0.25">
      <c r="C657" s="89"/>
      <c r="D657" s="55" t="s">
        <v>2073</v>
      </c>
      <c r="E657" s="55" t="s">
        <v>1138</v>
      </c>
      <c r="F657" s="32" t="s">
        <v>597</v>
      </c>
      <c r="G657" s="57"/>
      <c r="H657" s="33" t="s">
        <v>812</v>
      </c>
      <c r="I657" s="33">
        <v>4</v>
      </c>
      <c r="J657" s="34"/>
      <c r="K657" s="34"/>
    </row>
    <row r="658" spans="1:52" s="64" customFormat="1" x14ac:dyDescent="0.25">
      <c r="A658" s="74"/>
      <c r="B658" s="74"/>
      <c r="C658" s="92"/>
      <c r="D658" s="65" t="s">
        <v>2073</v>
      </c>
      <c r="E658" s="65" t="s">
        <v>1139</v>
      </c>
      <c r="F658" s="37" t="s">
        <v>598</v>
      </c>
      <c r="G658" s="63"/>
      <c r="H658" s="38" t="s">
        <v>812</v>
      </c>
      <c r="I658" s="38">
        <v>2</v>
      </c>
      <c r="J658" s="39"/>
      <c r="K658" s="39"/>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row>
    <row r="659" spans="1:52" x14ac:dyDescent="0.25">
      <c r="C659" s="89"/>
      <c r="D659" s="55" t="s">
        <v>2073</v>
      </c>
      <c r="E659" s="55" t="s">
        <v>1140</v>
      </c>
      <c r="F659" s="32" t="s">
        <v>599</v>
      </c>
      <c r="G659" s="57"/>
      <c r="H659" s="33" t="s">
        <v>812</v>
      </c>
      <c r="I659" s="33">
        <v>2</v>
      </c>
      <c r="J659" s="34"/>
      <c r="K659" s="34"/>
    </row>
    <row r="660" spans="1:52" s="64" customFormat="1" x14ac:dyDescent="0.25">
      <c r="A660" s="74"/>
      <c r="B660" s="74"/>
      <c r="C660" s="92"/>
      <c r="D660" s="65" t="s">
        <v>2073</v>
      </c>
      <c r="E660" s="65" t="s">
        <v>1141</v>
      </c>
      <c r="F660" s="37" t="s">
        <v>600</v>
      </c>
      <c r="G660" s="63"/>
      <c r="H660" s="38" t="s">
        <v>812</v>
      </c>
      <c r="I660" s="38">
        <v>2</v>
      </c>
      <c r="J660" s="39"/>
      <c r="K660" s="39"/>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row>
    <row r="661" spans="1:52" x14ac:dyDescent="0.25">
      <c r="C661" s="55"/>
      <c r="D661" s="55" t="s">
        <v>2073</v>
      </c>
      <c r="E661" s="55" t="s">
        <v>1142</v>
      </c>
      <c r="F661" s="32" t="s">
        <v>601</v>
      </c>
      <c r="G661" s="57"/>
      <c r="H661" s="33" t="s">
        <v>812</v>
      </c>
      <c r="I661" s="33">
        <v>4</v>
      </c>
      <c r="J661" s="34"/>
      <c r="K661" s="34"/>
    </row>
    <row r="662" spans="1:52" s="64" customFormat="1" x14ac:dyDescent="0.25">
      <c r="A662" s="74"/>
      <c r="B662" s="74"/>
      <c r="C662" s="92"/>
      <c r="D662" s="65" t="s">
        <v>2073</v>
      </c>
      <c r="E662" s="65" t="s">
        <v>1143</v>
      </c>
      <c r="F662" s="37" t="s">
        <v>602</v>
      </c>
      <c r="G662" s="63"/>
      <c r="H662" s="38" t="s">
        <v>812</v>
      </c>
      <c r="I662" s="38">
        <v>2</v>
      </c>
      <c r="J662" s="39"/>
      <c r="K662" s="39"/>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40"/>
      <c r="AO662" s="40"/>
      <c r="AP662" s="40"/>
      <c r="AQ662" s="40"/>
      <c r="AR662" s="40"/>
      <c r="AS662" s="40"/>
      <c r="AT662" s="40"/>
      <c r="AU662" s="40"/>
      <c r="AV662" s="40"/>
      <c r="AW662" s="40"/>
      <c r="AX662" s="40"/>
      <c r="AY662" s="40"/>
      <c r="AZ662" s="40"/>
    </row>
    <row r="663" spans="1:52" x14ac:dyDescent="0.25">
      <c r="C663" s="89"/>
      <c r="D663" s="90" t="s">
        <v>2073</v>
      </c>
      <c r="E663" s="55" t="s">
        <v>1144</v>
      </c>
      <c r="F663" s="32" t="s">
        <v>468</v>
      </c>
      <c r="G663" s="57"/>
      <c r="H663" s="33" t="s">
        <v>812</v>
      </c>
      <c r="I663" s="33">
        <v>2</v>
      </c>
      <c r="J663" s="34"/>
      <c r="K663" s="34"/>
    </row>
    <row r="664" spans="1:52" s="64" customFormat="1" x14ac:dyDescent="0.25">
      <c r="A664" s="74"/>
      <c r="B664" s="74"/>
      <c r="C664" s="65"/>
      <c r="D664" s="65" t="s">
        <v>2073</v>
      </c>
      <c r="E664" s="65" t="s">
        <v>1145</v>
      </c>
      <c r="F664" s="37" t="s">
        <v>603</v>
      </c>
      <c r="G664" s="63"/>
      <c r="H664" s="38" t="s">
        <v>812</v>
      </c>
      <c r="I664" s="38">
        <v>5</v>
      </c>
      <c r="J664" s="39"/>
      <c r="K664" s="39"/>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row>
    <row r="665" spans="1:52" x14ac:dyDescent="0.25">
      <c r="C665" s="55"/>
      <c r="D665" s="55" t="s">
        <v>2073</v>
      </c>
      <c r="E665" s="55" t="s">
        <v>1146</v>
      </c>
      <c r="F665" s="32" t="s">
        <v>604</v>
      </c>
      <c r="G665" s="57"/>
      <c r="H665" s="33" t="s">
        <v>812</v>
      </c>
      <c r="I665" s="33">
        <v>2</v>
      </c>
      <c r="J665" s="34"/>
      <c r="K665" s="34"/>
    </row>
    <row r="666" spans="1:52" s="64" customFormat="1" x14ac:dyDescent="0.25">
      <c r="A666" s="74"/>
      <c r="B666" s="74"/>
      <c r="C666" s="65"/>
      <c r="D666" s="65" t="s">
        <v>2073</v>
      </c>
      <c r="E666" s="65" t="s">
        <v>1147</v>
      </c>
      <c r="F666" s="37" t="s">
        <v>605</v>
      </c>
      <c r="G666" s="63"/>
      <c r="H666" s="38" t="s">
        <v>812</v>
      </c>
      <c r="I666" s="38">
        <v>2</v>
      </c>
      <c r="J666" s="39"/>
      <c r="K666" s="39"/>
      <c r="L666" s="40"/>
      <c r="M666" s="40"/>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row>
    <row r="667" spans="1:52" x14ac:dyDescent="0.25">
      <c r="C667" s="55"/>
      <c r="D667" s="55" t="s">
        <v>2073</v>
      </c>
      <c r="E667" s="55" t="s">
        <v>1148</v>
      </c>
      <c r="F667" s="32" t="s">
        <v>606</v>
      </c>
      <c r="G667" s="57"/>
      <c r="H667" s="33" t="s">
        <v>812</v>
      </c>
      <c r="I667" s="33">
        <v>4</v>
      </c>
      <c r="J667" s="34"/>
      <c r="K667" s="34"/>
    </row>
    <row r="668" spans="1:52" s="64" customFormat="1" x14ac:dyDescent="0.25">
      <c r="A668" s="74"/>
      <c r="B668" s="74"/>
      <c r="C668" s="65"/>
      <c r="D668" s="65" t="s">
        <v>2073</v>
      </c>
      <c r="E668" s="65" t="s">
        <v>1149</v>
      </c>
      <c r="F668" s="37" t="s">
        <v>607</v>
      </c>
      <c r="G668" s="63"/>
      <c r="H668" s="38" t="s">
        <v>812</v>
      </c>
      <c r="I668" s="38">
        <v>2</v>
      </c>
      <c r="J668" s="39"/>
      <c r="K668" s="39"/>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40"/>
      <c r="AO668" s="40"/>
      <c r="AP668" s="40"/>
      <c r="AQ668" s="40"/>
      <c r="AR668" s="40"/>
      <c r="AS668" s="40"/>
      <c r="AT668" s="40"/>
      <c r="AU668" s="40"/>
      <c r="AV668" s="40"/>
      <c r="AW668" s="40"/>
      <c r="AX668" s="40"/>
      <c r="AY668" s="40"/>
      <c r="AZ668" s="40"/>
    </row>
    <row r="669" spans="1:52" x14ac:dyDescent="0.25">
      <c r="C669" s="55"/>
      <c r="D669" s="55" t="s">
        <v>2073</v>
      </c>
      <c r="E669" s="55" t="s">
        <v>1602</v>
      </c>
      <c r="F669" s="32" t="s">
        <v>608</v>
      </c>
      <c r="G669" s="57"/>
      <c r="H669" s="33" t="s">
        <v>812</v>
      </c>
      <c r="I669" s="33">
        <v>2</v>
      </c>
      <c r="J669" s="34"/>
      <c r="K669" s="34"/>
    </row>
    <row r="670" spans="1:52" s="64" customFormat="1" x14ac:dyDescent="0.25">
      <c r="A670" s="74"/>
      <c r="B670" s="74"/>
      <c r="C670" s="65"/>
      <c r="D670" s="65" t="s">
        <v>2073</v>
      </c>
      <c r="E670" s="65" t="s">
        <v>1603</v>
      </c>
      <c r="F670" s="37" t="s">
        <v>609</v>
      </c>
      <c r="G670" s="63"/>
      <c r="H670" s="38" t="s">
        <v>812</v>
      </c>
      <c r="I670" s="38">
        <v>9</v>
      </c>
      <c r="J670" s="39"/>
      <c r="K670" s="39"/>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row>
    <row r="671" spans="1:52" x14ac:dyDescent="0.25">
      <c r="C671" s="89"/>
      <c r="D671" s="55" t="s">
        <v>2073</v>
      </c>
      <c r="E671" s="55" t="s">
        <v>1604</v>
      </c>
      <c r="F671" s="32" t="s">
        <v>610</v>
      </c>
      <c r="G671" s="57"/>
      <c r="H671" s="33" t="s">
        <v>812</v>
      </c>
      <c r="I671" s="33">
        <v>10</v>
      </c>
      <c r="J671" s="34"/>
      <c r="K671" s="34"/>
    </row>
    <row r="672" spans="1:52" s="64" customFormat="1" x14ac:dyDescent="0.25">
      <c r="A672" s="74"/>
      <c r="B672" s="74"/>
      <c r="C672" s="92"/>
      <c r="D672" s="65" t="s">
        <v>2073</v>
      </c>
      <c r="E672" s="65" t="s">
        <v>1605</v>
      </c>
      <c r="F672" s="37" t="s">
        <v>611</v>
      </c>
      <c r="G672" s="63"/>
      <c r="H672" s="38" t="s">
        <v>812</v>
      </c>
      <c r="I672" s="38">
        <v>6</v>
      </c>
      <c r="J672" s="39"/>
      <c r="K672" s="39"/>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row>
    <row r="673" spans="1:52" hidden="1" x14ac:dyDescent="0.25">
      <c r="C673" s="89"/>
      <c r="D673" s="55">
        <v>0</v>
      </c>
      <c r="E673" s="55" t="s">
        <v>1606</v>
      </c>
      <c r="F673" s="79" t="s">
        <v>612</v>
      </c>
      <c r="G673" s="80"/>
      <c r="H673" s="81" t="s">
        <v>812</v>
      </c>
      <c r="I673" s="81">
        <v>4</v>
      </c>
      <c r="J673" s="82"/>
      <c r="K673" s="82"/>
    </row>
    <row r="674" spans="1:52" s="64" customFormat="1" x14ac:dyDescent="0.25">
      <c r="A674" s="74"/>
      <c r="B674" s="74"/>
      <c r="C674" s="92"/>
      <c r="D674" s="65" t="s">
        <v>2073</v>
      </c>
      <c r="E674" s="65" t="s">
        <v>1607</v>
      </c>
      <c r="F674" s="37" t="s">
        <v>613</v>
      </c>
      <c r="G674" s="63"/>
      <c r="H674" s="38" t="s">
        <v>812</v>
      </c>
      <c r="I674" s="38">
        <v>6</v>
      </c>
      <c r="J674" s="39"/>
      <c r="K674" s="39"/>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row>
    <row r="675" spans="1:52" x14ac:dyDescent="0.25">
      <c r="C675" s="55"/>
      <c r="D675" s="55" t="s">
        <v>2073</v>
      </c>
      <c r="E675" s="55" t="s">
        <v>1608</v>
      </c>
      <c r="F675" s="32" t="s">
        <v>614</v>
      </c>
      <c r="G675" s="57"/>
      <c r="H675" s="33" t="s">
        <v>812</v>
      </c>
      <c r="I675" s="33">
        <v>5</v>
      </c>
      <c r="J675" s="34"/>
      <c r="K675" s="34"/>
    </row>
    <row r="676" spans="1:52" s="64" customFormat="1" x14ac:dyDescent="0.25">
      <c r="A676" s="74"/>
      <c r="B676" s="74"/>
      <c r="C676" s="92"/>
      <c r="D676" s="65" t="s">
        <v>2073</v>
      </c>
      <c r="E676" s="65" t="s">
        <v>1609</v>
      </c>
      <c r="F676" s="37" t="s">
        <v>615</v>
      </c>
      <c r="G676" s="63"/>
      <c r="H676" s="38" t="s">
        <v>812</v>
      </c>
      <c r="I676" s="38">
        <v>6</v>
      </c>
      <c r="J676" s="39"/>
      <c r="K676" s="39"/>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row>
    <row r="677" spans="1:52" x14ac:dyDescent="0.25">
      <c r="C677" s="89"/>
      <c r="D677" s="90" t="s">
        <v>2073</v>
      </c>
      <c r="E677" s="55" t="s">
        <v>1610</v>
      </c>
      <c r="F677" s="32" t="s">
        <v>616</v>
      </c>
      <c r="G677" s="57"/>
      <c r="H677" s="33" t="s">
        <v>812</v>
      </c>
      <c r="I677" s="33">
        <v>8</v>
      </c>
      <c r="J677" s="34"/>
      <c r="K677" s="34"/>
    </row>
    <row r="678" spans="1:52" s="64" customFormat="1" x14ac:dyDescent="0.25">
      <c r="A678" s="74"/>
      <c r="B678" s="74"/>
      <c r="C678" s="65"/>
      <c r="D678" s="65" t="s">
        <v>2073</v>
      </c>
      <c r="E678" s="65" t="s">
        <v>1611</v>
      </c>
      <c r="F678" s="37" t="s">
        <v>617</v>
      </c>
      <c r="G678" s="63"/>
      <c r="H678" s="38" t="s">
        <v>812</v>
      </c>
      <c r="I678" s="38">
        <v>7</v>
      </c>
      <c r="J678" s="39"/>
      <c r="K678" s="39"/>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row>
    <row r="679" spans="1:52" x14ac:dyDescent="0.25">
      <c r="C679" s="55"/>
      <c r="D679" s="55" t="s">
        <v>2073</v>
      </c>
      <c r="E679" s="55" t="s">
        <v>1612</v>
      </c>
      <c r="F679" s="32" t="s">
        <v>618</v>
      </c>
      <c r="G679" s="57"/>
      <c r="H679" s="33" t="s">
        <v>812</v>
      </c>
      <c r="I679" s="33">
        <v>2</v>
      </c>
      <c r="J679" s="34"/>
      <c r="K679" s="34"/>
    </row>
    <row r="680" spans="1:52" s="64" customFormat="1" x14ac:dyDescent="0.25">
      <c r="A680" s="74"/>
      <c r="B680" s="74"/>
      <c r="C680" s="65"/>
      <c r="D680" s="65" t="s">
        <v>2073</v>
      </c>
      <c r="E680" s="65" t="s">
        <v>1613</v>
      </c>
      <c r="F680" s="37" t="s">
        <v>619</v>
      </c>
      <c r="G680" s="63"/>
      <c r="H680" s="38" t="s">
        <v>812</v>
      </c>
      <c r="I680" s="38">
        <v>4</v>
      </c>
      <c r="J680" s="39"/>
      <c r="K680" s="39"/>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row>
    <row r="681" spans="1:52" x14ac:dyDescent="0.25">
      <c r="C681" s="55"/>
      <c r="D681" s="55" t="s">
        <v>2073</v>
      </c>
      <c r="E681" s="55" t="s">
        <v>1614</v>
      </c>
      <c r="F681" s="32" t="s">
        <v>620</v>
      </c>
      <c r="G681" s="57"/>
      <c r="H681" s="33" t="s">
        <v>812</v>
      </c>
      <c r="I681" s="33">
        <v>3</v>
      </c>
      <c r="J681" s="34"/>
      <c r="K681" s="34"/>
    </row>
    <row r="682" spans="1:52" s="64" customFormat="1" x14ac:dyDescent="0.25">
      <c r="A682" s="74"/>
      <c r="B682" s="74"/>
      <c r="C682" s="65"/>
      <c r="D682" s="65" t="s">
        <v>2073</v>
      </c>
      <c r="E682" s="65" t="s">
        <v>1615</v>
      </c>
      <c r="F682" s="37" t="s">
        <v>621</v>
      </c>
      <c r="G682" s="63"/>
      <c r="H682" s="38" t="s">
        <v>812</v>
      </c>
      <c r="I682" s="38">
        <v>3</v>
      </c>
      <c r="J682" s="39"/>
      <c r="K682" s="39"/>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0"/>
      <c r="AL682" s="40"/>
      <c r="AM682" s="40"/>
      <c r="AN682" s="40"/>
      <c r="AO682" s="40"/>
      <c r="AP682" s="40"/>
      <c r="AQ682" s="40"/>
      <c r="AR682" s="40"/>
      <c r="AS682" s="40"/>
      <c r="AT682" s="40"/>
      <c r="AU682" s="40"/>
      <c r="AV682" s="40"/>
      <c r="AW682" s="40"/>
      <c r="AX682" s="40"/>
      <c r="AY682" s="40"/>
      <c r="AZ682" s="40"/>
    </row>
    <row r="683" spans="1:52" x14ac:dyDescent="0.25">
      <c r="C683" s="55"/>
      <c r="D683" s="55" t="s">
        <v>2073</v>
      </c>
      <c r="E683" s="55" t="s">
        <v>1616</v>
      </c>
      <c r="F683" s="32" t="s">
        <v>622</v>
      </c>
      <c r="G683" s="57"/>
      <c r="H683" s="33" t="s">
        <v>812</v>
      </c>
      <c r="I683" s="33">
        <v>4</v>
      </c>
      <c r="J683" s="34"/>
      <c r="K683" s="34"/>
    </row>
    <row r="684" spans="1:52" s="64" customFormat="1" x14ac:dyDescent="0.25">
      <c r="A684" s="74"/>
      <c r="B684" s="74"/>
      <c r="C684" s="65"/>
      <c r="D684" s="65" t="s">
        <v>2073</v>
      </c>
      <c r="E684" s="65" t="s">
        <v>1617</v>
      </c>
      <c r="F684" s="37" t="s">
        <v>623</v>
      </c>
      <c r="G684" s="63"/>
      <c r="H684" s="38" t="s">
        <v>812</v>
      </c>
      <c r="I684" s="38">
        <v>2</v>
      </c>
      <c r="J684" s="39"/>
      <c r="K684" s="39"/>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0"/>
      <c r="AL684" s="40"/>
      <c r="AM684" s="40"/>
      <c r="AN684" s="40"/>
      <c r="AO684" s="40"/>
      <c r="AP684" s="40"/>
      <c r="AQ684" s="40"/>
      <c r="AR684" s="40"/>
      <c r="AS684" s="40"/>
      <c r="AT684" s="40"/>
      <c r="AU684" s="40"/>
      <c r="AV684" s="40"/>
      <c r="AW684" s="40"/>
      <c r="AX684" s="40"/>
      <c r="AY684" s="40"/>
      <c r="AZ684" s="40"/>
    </row>
    <row r="685" spans="1:52" x14ac:dyDescent="0.25">
      <c r="C685" s="89"/>
      <c r="D685" s="55" t="s">
        <v>2073</v>
      </c>
      <c r="E685" s="55" t="s">
        <v>1618</v>
      </c>
      <c r="F685" s="32" t="s">
        <v>624</v>
      </c>
      <c r="G685" s="57"/>
      <c r="H685" s="33" t="s">
        <v>812</v>
      </c>
      <c r="I685" s="33">
        <v>2</v>
      </c>
      <c r="J685" s="34"/>
      <c r="K685" s="34"/>
    </row>
    <row r="686" spans="1:52" s="64" customFormat="1" x14ac:dyDescent="0.25">
      <c r="A686" s="74"/>
      <c r="B686" s="74"/>
      <c r="C686" s="92"/>
      <c r="D686" s="65" t="s">
        <v>2073</v>
      </c>
      <c r="E686" s="65" t="s">
        <v>1619</v>
      </c>
      <c r="F686" s="37" t="s">
        <v>625</v>
      </c>
      <c r="G686" s="63"/>
      <c r="H686" s="38" t="s">
        <v>812</v>
      </c>
      <c r="I686" s="38">
        <v>2</v>
      </c>
      <c r="J686" s="39"/>
      <c r="K686" s="39"/>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40"/>
      <c r="AO686" s="40"/>
      <c r="AP686" s="40"/>
      <c r="AQ686" s="40"/>
      <c r="AR686" s="40"/>
      <c r="AS686" s="40"/>
      <c r="AT686" s="40"/>
      <c r="AU686" s="40"/>
      <c r="AV686" s="40"/>
      <c r="AW686" s="40"/>
      <c r="AX686" s="40"/>
      <c r="AY686" s="40"/>
      <c r="AZ686" s="40"/>
    </row>
    <row r="687" spans="1:52" x14ac:dyDescent="0.25">
      <c r="C687" s="89"/>
      <c r="D687" s="55" t="s">
        <v>2073</v>
      </c>
      <c r="E687" s="55" t="s">
        <v>1620</v>
      </c>
      <c r="F687" s="32" t="s">
        <v>626</v>
      </c>
      <c r="G687" s="57"/>
      <c r="H687" s="33" t="s">
        <v>812</v>
      </c>
      <c r="I687" s="33">
        <v>3</v>
      </c>
      <c r="J687" s="34"/>
      <c r="K687" s="34"/>
    </row>
    <row r="688" spans="1:52" s="64" customFormat="1" x14ac:dyDescent="0.25">
      <c r="A688" s="74"/>
      <c r="B688" s="74"/>
      <c r="C688" s="92"/>
      <c r="D688" s="65" t="s">
        <v>2073</v>
      </c>
      <c r="E688" s="65" t="s">
        <v>1621</v>
      </c>
      <c r="F688" s="37" t="s">
        <v>627</v>
      </c>
      <c r="G688" s="63"/>
      <c r="H688" s="38" t="s">
        <v>812</v>
      </c>
      <c r="I688" s="38">
        <v>13</v>
      </c>
      <c r="J688" s="39"/>
      <c r="K688" s="39"/>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0"/>
      <c r="AL688" s="40"/>
      <c r="AM688" s="40"/>
      <c r="AN688" s="40"/>
      <c r="AO688" s="40"/>
      <c r="AP688" s="40"/>
      <c r="AQ688" s="40"/>
      <c r="AR688" s="40"/>
      <c r="AS688" s="40"/>
      <c r="AT688" s="40"/>
      <c r="AU688" s="40"/>
      <c r="AV688" s="40"/>
      <c r="AW688" s="40"/>
      <c r="AX688" s="40"/>
      <c r="AY688" s="40"/>
      <c r="AZ688" s="40"/>
    </row>
    <row r="689" spans="1:52" x14ac:dyDescent="0.25">
      <c r="C689" s="55"/>
      <c r="D689" s="55" t="s">
        <v>2073</v>
      </c>
      <c r="E689" s="55" t="s">
        <v>1622</v>
      </c>
      <c r="F689" s="32" t="s">
        <v>628</v>
      </c>
      <c r="G689" s="57"/>
      <c r="H689" s="33" t="s">
        <v>812</v>
      </c>
      <c r="I689" s="33">
        <v>2</v>
      </c>
      <c r="J689" s="34"/>
      <c r="K689" s="34"/>
    </row>
    <row r="690" spans="1:52" s="64" customFormat="1" x14ac:dyDescent="0.25">
      <c r="A690" s="74"/>
      <c r="B690" s="74"/>
      <c r="C690" s="92"/>
      <c r="D690" s="65" t="s">
        <v>2073</v>
      </c>
      <c r="E690" s="65" t="s">
        <v>1623</v>
      </c>
      <c r="F690" s="37" t="s">
        <v>629</v>
      </c>
      <c r="G690" s="63"/>
      <c r="H690" s="38" t="s">
        <v>812</v>
      </c>
      <c r="I690" s="38">
        <v>4</v>
      </c>
      <c r="J690" s="39"/>
      <c r="K690" s="39"/>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0"/>
      <c r="AL690" s="40"/>
      <c r="AM690" s="40"/>
      <c r="AN690" s="40"/>
      <c r="AO690" s="40"/>
      <c r="AP690" s="40"/>
      <c r="AQ690" s="40"/>
      <c r="AR690" s="40"/>
      <c r="AS690" s="40"/>
      <c r="AT690" s="40"/>
      <c r="AU690" s="40"/>
      <c r="AV690" s="40"/>
      <c r="AW690" s="40"/>
      <c r="AX690" s="40"/>
      <c r="AY690" s="40"/>
      <c r="AZ690" s="40"/>
    </row>
    <row r="691" spans="1:52" x14ac:dyDescent="0.25">
      <c r="C691" s="89"/>
      <c r="D691" s="90" t="s">
        <v>2073</v>
      </c>
      <c r="E691" s="55" t="s">
        <v>1624</v>
      </c>
      <c r="F691" s="32" t="s">
        <v>630</v>
      </c>
      <c r="G691" s="57"/>
      <c r="H691" s="33" t="s">
        <v>812</v>
      </c>
      <c r="I691" s="33">
        <v>16</v>
      </c>
      <c r="J691" s="34"/>
      <c r="K691" s="34"/>
    </row>
    <row r="692" spans="1:52" s="64" customFormat="1" x14ac:dyDescent="0.25">
      <c r="A692" s="74"/>
      <c r="B692" s="74"/>
      <c r="C692" s="65"/>
      <c r="D692" s="65" t="s">
        <v>2073</v>
      </c>
      <c r="E692" s="65" t="s">
        <v>1625</v>
      </c>
      <c r="F692" s="37" t="s">
        <v>631</v>
      </c>
      <c r="G692" s="63"/>
      <c r="H692" s="38" t="s">
        <v>812</v>
      </c>
      <c r="I692" s="38">
        <v>9</v>
      </c>
      <c r="J692" s="39"/>
      <c r="K692" s="39"/>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40"/>
      <c r="AO692" s="40"/>
      <c r="AP692" s="40"/>
      <c r="AQ692" s="40"/>
      <c r="AR692" s="40"/>
      <c r="AS692" s="40"/>
      <c r="AT692" s="40"/>
      <c r="AU692" s="40"/>
      <c r="AV692" s="40"/>
      <c r="AW692" s="40"/>
      <c r="AX692" s="40"/>
      <c r="AY692" s="40"/>
      <c r="AZ692" s="40"/>
    </row>
    <row r="693" spans="1:52" x14ac:dyDescent="0.25">
      <c r="C693" s="55"/>
      <c r="D693" s="55" t="s">
        <v>2073</v>
      </c>
      <c r="E693" s="55" t="s">
        <v>1626</v>
      </c>
      <c r="F693" s="32" t="s">
        <v>632</v>
      </c>
      <c r="G693" s="57"/>
      <c r="H693" s="33" t="s">
        <v>812</v>
      </c>
      <c r="I693" s="33">
        <v>8</v>
      </c>
      <c r="J693" s="34"/>
      <c r="K693" s="34"/>
    </row>
    <row r="694" spans="1:52" s="64" customFormat="1" x14ac:dyDescent="0.25">
      <c r="A694" s="74"/>
      <c r="B694" s="74"/>
      <c r="C694" s="65"/>
      <c r="D694" s="65" t="s">
        <v>2073</v>
      </c>
      <c r="E694" s="65" t="s">
        <v>1627</v>
      </c>
      <c r="F694" s="37" t="s">
        <v>633</v>
      </c>
      <c r="G694" s="63"/>
      <c r="H694" s="38" t="s">
        <v>812</v>
      </c>
      <c r="I694" s="38">
        <v>6</v>
      </c>
      <c r="J694" s="39"/>
      <c r="K694" s="39"/>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0"/>
      <c r="AL694" s="40"/>
      <c r="AM694" s="40"/>
      <c r="AN694" s="40"/>
      <c r="AO694" s="40"/>
      <c r="AP694" s="40"/>
      <c r="AQ694" s="40"/>
      <c r="AR694" s="40"/>
      <c r="AS694" s="40"/>
      <c r="AT694" s="40"/>
      <c r="AU694" s="40"/>
      <c r="AV694" s="40"/>
      <c r="AW694" s="40"/>
      <c r="AX694" s="40"/>
      <c r="AY694" s="40"/>
      <c r="AZ694" s="40"/>
    </row>
    <row r="695" spans="1:52" x14ac:dyDescent="0.25">
      <c r="C695" s="55"/>
      <c r="D695" s="55" t="s">
        <v>2073</v>
      </c>
      <c r="E695" s="55" t="s">
        <v>1628</v>
      </c>
      <c r="F695" s="32" t="s">
        <v>634</v>
      </c>
      <c r="G695" s="57"/>
      <c r="H695" s="33" t="s">
        <v>812</v>
      </c>
      <c r="I695" s="33">
        <v>9</v>
      </c>
      <c r="J695" s="34"/>
      <c r="K695" s="34"/>
    </row>
    <row r="696" spans="1:52" s="64" customFormat="1" x14ac:dyDescent="0.25">
      <c r="A696" s="74"/>
      <c r="B696" s="74"/>
      <c r="C696" s="65"/>
      <c r="D696" s="65" t="s">
        <v>2073</v>
      </c>
      <c r="E696" s="65" t="s">
        <v>1629</v>
      </c>
      <c r="F696" s="37" t="s">
        <v>635</v>
      </c>
      <c r="G696" s="63"/>
      <c r="H696" s="38" t="s">
        <v>812</v>
      </c>
      <c r="I696" s="38">
        <v>6</v>
      </c>
      <c r="J696" s="39"/>
      <c r="K696" s="39"/>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0"/>
      <c r="AL696" s="40"/>
      <c r="AM696" s="40"/>
      <c r="AN696" s="40"/>
      <c r="AO696" s="40"/>
      <c r="AP696" s="40"/>
      <c r="AQ696" s="40"/>
      <c r="AR696" s="40"/>
      <c r="AS696" s="40"/>
      <c r="AT696" s="40"/>
      <c r="AU696" s="40"/>
      <c r="AV696" s="40"/>
      <c r="AW696" s="40"/>
      <c r="AX696" s="40"/>
      <c r="AY696" s="40"/>
      <c r="AZ696" s="40"/>
    </row>
    <row r="697" spans="1:52" x14ac:dyDescent="0.25">
      <c r="C697" s="55"/>
      <c r="D697" s="55" t="s">
        <v>2073</v>
      </c>
      <c r="E697" s="55" t="s">
        <v>1630</v>
      </c>
      <c r="F697" s="32" t="s">
        <v>636</v>
      </c>
      <c r="G697" s="57"/>
      <c r="H697" s="33" t="s">
        <v>812</v>
      </c>
      <c r="I697" s="33">
        <v>2</v>
      </c>
      <c r="J697" s="34"/>
      <c r="K697" s="34"/>
    </row>
    <row r="698" spans="1:52" s="64" customFormat="1" x14ac:dyDescent="0.25">
      <c r="A698" s="74"/>
      <c r="B698" s="74"/>
      <c r="C698" s="65"/>
      <c r="D698" s="65" t="s">
        <v>2073</v>
      </c>
      <c r="E698" s="65" t="s">
        <v>1631</v>
      </c>
      <c r="F698" s="37" t="s">
        <v>637</v>
      </c>
      <c r="G698" s="63"/>
      <c r="H698" s="38" t="s">
        <v>812</v>
      </c>
      <c r="I698" s="38">
        <v>2</v>
      </c>
      <c r="J698" s="39"/>
      <c r="K698" s="39"/>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40"/>
      <c r="AO698" s="40"/>
      <c r="AP698" s="40"/>
      <c r="AQ698" s="40"/>
      <c r="AR698" s="40"/>
      <c r="AS698" s="40"/>
      <c r="AT698" s="40"/>
      <c r="AU698" s="40"/>
      <c r="AV698" s="40"/>
      <c r="AW698" s="40"/>
      <c r="AX698" s="40"/>
      <c r="AY698" s="40"/>
      <c r="AZ698" s="40"/>
    </row>
    <row r="699" spans="1:52" x14ac:dyDescent="0.25">
      <c r="C699" s="89"/>
      <c r="D699" s="55" t="s">
        <v>2073</v>
      </c>
      <c r="E699" s="55" t="s">
        <v>1632</v>
      </c>
      <c r="F699" s="32" t="s">
        <v>638</v>
      </c>
      <c r="G699" s="57"/>
      <c r="H699" s="33" t="s">
        <v>812</v>
      </c>
      <c r="I699" s="33">
        <v>6</v>
      </c>
      <c r="J699" s="34"/>
      <c r="K699" s="34"/>
    </row>
    <row r="700" spans="1:52" s="64" customFormat="1" x14ac:dyDescent="0.25">
      <c r="A700" s="74"/>
      <c r="B700" s="74"/>
      <c r="C700" s="92"/>
      <c r="D700" s="65" t="s">
        <v>2073</v>
      </c>
      <c r="E700" s="65" t="s">
        <v>1633</v>
      </c>
      <c r="F700" s="37" t="s">
        <v>639</v>
      </c>
      <c r="G700" s="63"/>
      <c r="H700" s="38" t="s">
        <v>812</v>
      </c>
      <c r="I700" s="38">
        <v>3</v>
      </c>
      <c r="J700" s="39"/>
      <c r="K700" s="39"/>
      <c r="L700" s="40"/>
      <c r="M700" s="40"/>
      <c r="N700" s="40"/>
      <c r="O700" s="40"/>
      <c r="P700" s="40"/>
      <c r="Q700" s="40"/>
      <c r="R700" s="40"/>
      <c r="S700" s="40"/>
      <c r="T700" s="40"/>
      <c r="U700" s="40"/>
      <c r="V700" s="40"/>
      <c r="W700" s="40"/>
      <c r="X700" s="40"/>
      <c r="Y700" s="40"/>
      <c r="Z700" s="40"/>
      <c r="AA700" s="40"/>
      <c r="AB700" s="40"/>
      <c r="AC700" s="40"/>
      <c r="AD700" s="40"/>
      <c r="AE700" s="40"/>
      <c r="AF700" s="40"/>
      <c r="AG700" s="40"/>
      <c r="AH700" s="40"/>
      <c r="AI700" s="40"/>
      <c r="AJ700" s="40"/>
      <c r="AK700" s="40"/>
      <c r="AL700" s="40"/>
      <c r="AM700" s="40"/>
      <c r="AN700" s="40"/>
      <c r="AO700" s="40"/>
      <c r="AP700" s="40"/>
      <c r="AQ700" s="40"/>
      <c r="AR700" s="40"/>
      <c r="AS700" s="40"/>
      <c r="AT700" s="40"/>
      <c r="AU700" s="40"/>
      <c r="AV700" s="40"/>
      <c r="AW700" s="40"/>
      <c r="AX700" s="40"/>
      <c r="AY700" s="40"/>
      <c r="AZ700" s="40"/>
    </row>
    <row r="701" spans="1:52" x14ac:dyDescent="0.25">
      <c r="C701" s="89"/>
      <c r="D701" s="55" t="s">
        <v>2073</v>
      </c>
      <c r="E701" s="55" t="s">
        <v>1634</v>
      </c>
      <c r="F701" s="32" t="s">
        <v>640</v>
      </c>
      <c r="G701" s="57"/>
      <c r="H701" s="33" t="s">
        <v>812</v>
      </c>
      <c r="I701" s="33">
        <v>3</v>
      </c>
      <c r="J701" s="34"/>
      <c r="K701" s="34"/>
    </row>
    <row r="702" spans="1:52" s="64" customFormat="1" x14ac:dyDescent="0.25">
      <c r="A702" s="74"/>
      <c r="B702" s="74"/>
      <c r="C702" s="92"/>
      <c r="D702" s="65" t="s">
        <v>2073</v>
      </c>
      <c r="E702" s="65" t="s">
        <v>1635</v>
      </c>
      <c r="F702" s="37" t="s">
        <v>641</v>
      </c>
      <c r="G702" s="63"/>
      <c r="H702" s="38" t="s">
        <v>812</v>
      </c>
      <c r="I702" s="38">
        <v>4</v>
      </c>
      <c r="J702" s="39"/>
      <c r="K702" s="39"/>
      <c r="L702" s="40"/>
      <c r="M702" s="40"/>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row>
    <row r="703" spans="1:52" x14ac:dyDescent="0.25">
      <c r="C703" s="55"/>
      <c r="D703" s="55" t="s">
        <v>2073</v>
      </c>
      <c r="E703" s="55" t="s">
        <v>1636</v>
      </c>
      <c r="F703" s="32" t="s">
        <v>642</v>
      </c>
      <c r="G703" s="57"/>
      <c r="H703" s="33" t="s">
        <v>812</v>
      </c>
      <c r="I703" s="33">
        <v>4</v>
      </c>
      <c r="J703" s="34"/>
      <c r="K703" s="34"/>
    </row>
    <row r="704" spans="1:52" s="54" customFormat="1" ht="30" x14ac:dyDescent="0.25">
      <c r="A704" s="74"/>
      <c r="B704" s="74"/>
      <c r="C704" s="50"/>
      <c r="D704" s="50"/>
      <c r="E704" s="50">
        <v>6</v>
      </c>
      <c r="F704" s="31" t="s">
        <v>801</v>
      </c>
      <c r="G704" s="52"/>
      <c r="H704" s="35"/>
      <c r="I704" s="35"/>
      <c r="J704" s="36"/>
      <c r="K704" s="53"/>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40"/>
      <c r="AO704" s="40"/>
      <c r="AP704" s="40"/>
      <c r="AQ704" s="40"/>
      <c r="AR704" s="40"/>
      <c r="AS704" s="40"/>
      <c r="AT704" s="40"/>
      <c r="AU704" s="40"/>
      <c r="AV704" s="40"/>
      <c r="AW704" s="40"/>
      <c r="AX704" s="40"/>
      <c r="AY704" s="40"/>
      <c r="AZ704" s="40"/>
    </row>
    <row r="705" spans="1:52" x14ac:dyDescent="0.25">
      <c r="C705" s="55" t="s">
        <v>1970</v>
      </c>
      <c r="D705" s="55" t="s">
        <v>2071</v>
      </c>
      <c r="E705" s="55" t="s">
        <v>977</v>
      </c>
      <c r="F705" s="32" t="s">
        <v>643</v>
      </c>
      <c r="G705" s="57"/>
      <c r="H705" s="33" t="s">
        <v>2</v>
      </c>
      <c r="I705" s="33">
        <v>3</v>
      </c>
      <c r="J705" s="34"/>
      <c r="K705" s="34"/>
    </row>
    <row r="706" spans="1:52" s="64" customFormat="1" x14ac:dyDescent="0.25">
      <c r="A706" s="74"/>
      <c r="B706" s="74"/>
      <c r="C706" s="92" t="s">
        <v>1971</v>
      </c>
      <c r="D706" s="65" t="s">
        <v>2071</v>
      </c>
      <c r="E706" s="65" t="s">
        <v>1032</v>
      </c>
      <c r="F706" s="37" t="s">
        <v>644</v>
      </c>
      <c r="G706" s="63"/>
      <c r="H706" s="38" t="s">
        <v>2</v>
      </c>
      <c r="I706" s="38">
        <v>3</v>
      </c>
      <c r="J706" s="39"/>
      <c r="K706" s="39"/>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0"/>
      <c r="AL706" s="40"/>
      <c r="AM706" s="40"/>
      <c r="AN706" s="40"/>
      <c r="AO706" s="40"/>
      <c r="AP706" s="40"/>
      <c r="AQ706" s="40"/>
      <c r="AR706" s="40"/>
      <c r="AS706" s="40"/>
      <c r="AT706" s="40"/>
      <c r="AU706" s="40"/>
      <c r="AV706" s="40"/>
      <c r="AW706" s="40"/>
      <c r="AX706" s="40"/>
      <c r="AY706" s="40"/>
      <c r="AZ706" s="40"/>
    </row>
    <row r="707" spans="1:52" x14ac:dyDescent="0.25">
      <c r="C707" s="89" t="s">
        <v>1972</v>
      </c>
      <c r="D707" s="90" t="s">
        <v>2071</v>
      </c>
      <c r="E707" s="55" t="s">
        <v>1033</v>
      </c>
      <c r="F707" s="32" t="s">
        <v>645</v>
      </c>
      <c r="G707" s="57"/>
      <c r="H707" s="33" t="s">
        <v>2</v>
      </c>
      <c r="I707" s="33">
        <v>3</v>
      </c>
      <c r="J707" s="34"/>
      <c r="K707" s="34"/>
    </row>
    <row r="708" spans="1:52" s="64" customFormat="1" x14ac:dyDescent="0.25">
      <c r="A708" s="74"/>
      <c r="B708" s="74"/>
      <c r="C708" s="65" t="s">
        <v>1973</v>
      </c>
      <c r="D708" s="65" t="s">
        <v>2071</v>
      </c>
      <c r="E708" s="65" t="s">
        <v>1034</v>
      </c>
      <c r="F708" s="37" t="s">
        <v>646</v>
      </c>
      <c r="G708" s="63"/>
      <c r="H708" s="38" t="s">
        <v>2</v>
      </c>
      <c r="I708" s="38">
        <v>3</v>
      </c>
      <c r="J708" s="39"/>
      <c r="K708" s="39"/>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row>
    <row r="709" spans="1:52" x14ac:dyDescent="0.25">
      <c r="C709" s="55" t="s">
        <v>1974</v>
      </c>
      <c r="D709" s="55" t="s">
        <v>2071</v>
      </c>
      <c r="E709" s="55" t="s">
        <v>1035</v>
      </c>
      <c r="F709" s="32" t="s">
        <v>647</v>
      </c>
      <c r="G709" s="57"/>
      <c r="H709" s="33" t="s">
        <v>2</v>
      </c>
      <c r="I709" s="33">
        <v>3</v>
      </c>
      <c r="J709" s="34"/>
      <c r="K709" s="34"/>
    </row>
    <row r="710" spans="1:52" s="64" customFormat="1" x14ac:dyDescent="0.25">
      <c r="A710" s="74"/>
      <c r="B710" s="74"/>
      <c r="C710" s="65" t="s">
        <v>1975</v>
      </c>
      <c r="D710" s="65" t="s">
        <v>2071</v>
      </c>
      <c r="E710" s="65" t="s">
        <v>1036</v>
      </c>
      <c r="F710" s="37" t="s">
        <v>648</v>
      </c>
      <c r="G710" s="63"/>
      <c r="H710" s="38" t="s">
        <v>2</v>
      </c>
      <c r="I710" s="38">
        <v>3</v>
      </c>
      <c r="J710" s="39"/>
      <c r="K710" s="39"/>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row>
    <row r="711" spans="1:52" x14ac:dyDescent="0.25">
      <c r="C711" s="55" t="s">
        <v>1976</v>
      </c>
      <c r="D711" s="55" t="s">
        <v>2071</v>
      </c>
      <c r="E711" s="55" t="s">
        <v>1037</v>
      </c>
      <c r="F711" s="32" t="s">
        <v>649</v>
      </c>
      <c r="G711" s="57"/>
      <c r="H711" s="33" t="s">
        <v>2</v>
      </c>
      <c r="I711" s="33">
        <v>3</v>
      </c>
      <c r="J711" s="34"/>
      <c r="K711" s="34"/>
    </row>
    <row r="712" spans="1:52" s="64" customFormat="1" x14ac:dyDescent="0.25">
      <c r="A712" s="74"/>
      <c r="B712" s="74"/>
      <c r="C712" s="65" t="s">
        <v>1977</v>
      </c>
      <c r="D712" s="65" t="s">
        <v>2071</v>
      </c>
      <c r="E712" s="65" t="s">
        <v>1038</v>
      </c>
      <c r="F712" s="37" t="s">
        <v>650</v>
      </c>
      <c r="G712" s="63"/>
      <c r="H712" s="38" t="s">
        <v>2</v>
      </c>
      <c r="I712" s="38">
        <v>3</v>
      </c>
      <c r="J712" s="39"/>
      <c r="K712" s="39"/>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row>
    <row r="713" spans="1:52" x14ac:dyDescent="0.25">
      <c r="C713" s="55" t="s">
        <v>1978</v>
      </c>
      <c r="D713" s="55" t="s">
        <v>2071</v>
      </c>
      <c r="E713" s="55" t="s">
        <v>1039</v>
      </c>
      <c r="F713" s="32" t="s">
        <v>651</v>
      </c>
      <c r="G713" s="57"/>
      <c r="H713" s="33" t="s">
        <v>2</v>
      </c>
      <c r="I713" s="33">
        <v>4</v>
      </c>
      <c r="J713" s="34"/>
      <c r="K713" s="34"/>
    </row>
    <row r="714" spans="1:52" s="64" customFormat="1" x14ac:dyDescent="0.25">
      <c r="A714" s="74"/>
      <c r="B714" s="74"/>
      <c r="C714" s="65" t="s">
        <v>1979</v>
      </c>
      <c r="D714" s="65" t="s">
        <v>2071</v>
      </c>
      <c r="E714" s="65" t="s">
        <v>1040</v>
      </c>
      <c r="F714" s="37" t="s">
        <v>652</v>
      </c>
      <c r="G714" s="63"/>
      <c r="H714" s="38" t="s">
        <v>2</v>
      </c>
      <c r="I714" s="38">
        <v>4</v>
      </c>
      <c r="J714" s="39"/>
      <c r="K714" s="39"/>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0"/>
      <c r="AL714" s="40"/>
      <c r="AM714" s="40"/>
      <c r="AN714" s="40"/>
      <c r="AO714" s="40"/>
      <c r="AP714" s="40"/>
      <c r="AQ714" s="40"/>
      <c r="AR714" s="40"/>
      <c r="AS714" s="40"/>
      <c r="AT714" s="40"/>
      <c r="AU714" s="40"/>
      <c r="AV714" s="40"/>
      <c r="AW714" s="40"/>
      <c r="AX714" s="40"/>
      <c r="AY714" s="40"/>
      <c r="AZ714" s="40"/>
    </row>
    <row r="715" spans="1:52" x14ac:dyDescent="0.25">
      <c r="C715" s="89" t="s">
        <v>1980</v>
      </c>
      <c r="D715" s="55" t="s">
        <v>2071</v>
      </c>
      <c r="E715" s="55" t="s">
        <v>1041</v>
      </c>
      <c r="F715" s="32" t="s">
        <v>653</v>
      </c>
      <c r="G715" s="57"/>
      <c r="H715" s="33" t="s">
        <v>2</v>
      </c>
      <c r="I715" s="33">
        <v>4</v>
      </c>
      <c r="J715" s="34"/>
      <c r="K715" s="34"/>
    </row>
    <row r="716" spans="1:52" s="64" customFormat="1" x14ac:dyDescent="0.25">
      <c r="A716" s="74"/>
      <c r="B716" s="74"/>
      <c r="C716" s="92" t="s">
        <v>1981</v>
      </c>
      <c r="D716" s="65" t="s">
        <v>2071</v>
      </c>
      <c r="E716" s="65" t="s">
        <v>1042</v>
      </c>
      <c r="F716" s="37" t="s">
        <v>654</v>
      </c>
      <c r="G716" s="63"/>
      <c r="H716" s="38" t="s">
        <v>2</v>
      </c>
      <c r="I716" s="38">
        <v>4</v>
      </c>
      <c r="J716" s="39"/>
      <c r="K716" s="39"/>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40"/>
      <c r="AO716" s="40"/>
      <c r="AP716" s="40"/>
      <c r="AQ716" s="40"/>
      <c r="AR716" s="40"/>
      <c r="AS716" s="40"/>
      <c r="AT716" s="40"/>
      <c r="AU716" s="40"/>
      <c r="AV716" s="40"/>
      <c r="AW716" s="40"/>
      <c r="AX716" s="40"/>
      <c r="AY716" s="40"/>
      <c r="AZ716" s="40"/>
    </row>
    <row r="717" spans="1:52" x14ac:dyDescent="0.25">
      <c r="C717" s="89" t="s">
        <v>1982</v>
      </c>
      <c r="D717" s="55" t="s">
        <v>2071</v>
      </c>
      <c r="E717" s="55" t="s">
        <v>1043</v>
      </c>
      <c r="F717" s="32" t="s">
        <v>655</v>
      </c>
      <c r="G717" s="57"/>
      <c r="H717" s="33" t="s">
        <v>2</v>
      </c>
      <c r="I717" s="33">
        <v>4</v>
      </c>
      <c r="J717" s="34"/>
      <c r="K717" s="34"/>
    </row>
    <row r="718" spans="1:52" s="64" customFormat="1" x14ac:dyDescent="0.25">
      <c r="A718" s="74"/>
      <c r="B718" s="74"/>
      <c r="C718" s="92" t="s">
        <v>1983</v>
      </c>
      <c r="D718" s="65" t="s">
        <v>2071</v>
      </c>
      <c r="E718" s="65" t="s">
        <v>1044</v>
      </c>
      <c r="F718" s="37" t="s">
        <v>656</v>
      </c>
      <c r="G718" s="63"/>
      <c r="H718" s="38" t="s">
        <v>2</v>
      </c>
      <c r="I718" s="38">
        <v>2</v>
      </c>
      <c r="J718" s="39"/>
      <c r="K718" s="39"/>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row>
    <row r="719" spans="1:52" x14ac:dyDescent="0.25">
      <c r="C719" s="55" t="s">
        <v>1984</v>
      </c>
      <c r="D719" s="55" t="s">
        <v>2071</v>
      </c>
      <c r="E719" s="55" t="s">
        <v>1045</v>
      </c>
      <c r="F719" s="32" t="s">
        <v>657</v>
      </c>
      <c r="G719" s="57"/>
      <c r="H719" s="33" t="s">
        <v>2</v>
      </c>
      <c r="I719" s="33">
        <v>2</v>
      </c>
      <c r="J719" s="34"/>
      <c r="K719" s="34"/>
    </row>
    <row r="720" spans="1:52" s="64" customFormat="1" x14ac:dyDescent="0.25">
      <c r="A720" s="74"/>
      <c r="B720" s="74"/>
      <c r="C720" s="92" t="s">
        <v>1985</v>
      </c>
      <c r="D720" s="65" t="s">
        <v>2071</v>
      </c>
      <c r="E720" s="65" t="s">
        <v>1046</v>
      </c>
      <c r="F720" s="37" t="s">
        <v>658</v>
      </c>
      <c r="G720" s="63"/>
      <c r="H720" s="38" t="s">
        <v>2</v>
      </c>
      <c r="I720" s="38">
        <v>2</v>
      </c>
      <c r="J720" s="39"/>
      <c r="K720" s="39"/>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0"/>
      <c r="AL720" s="40"/>
      <c r="AM720" s="40"/>
      <c r="AN720" s="40"/>
      <c r="AO720" s="40"/>
      <c r="AP720" s="40"/>
      <c r="AQ720" s="40"/>
      <c r="AR720" s="40"/>
      <c r="AS720" s="40"/>
      <c r="AT720" s="40"/>
      <c r="AU720" s="40"/>
      <c r="AV720" s="40"/>
      <c r="AW720" s="40"/>
      <c r="AX720" s="40"/>
      <c r="AY720" s="40"/>
      <c r="AZ720" s="40"/>
    </row>
    <row r="721" spans="1:52" x14ac:dyDescent="0.25">
      <c r="C721" s="89" t="s">
        <v>1986</v>
      </c>
      <c r="D721" s="90" t="s">
        <v>2071</v>
      </c>
      <c r="E721" s="55" t="s">
        <v>1047</v>
      </c>
      <c r="F721" s="32" t="s">
        <v>659</v>
      </c>
      <c r="G721" s="57"/>
      <c r="H721" s="33" t="s">
        <v>2</v>
      </c>
      <c r="I721" s="33">
        <v>2</v>
      </c>
      <c r="J721" s="34"/>
      <c r="K721" s="34"/>
    </row>
    <row r="722" spans="1:52" s="64" customFormat="1" x14ac:dyDescent="0.25">
      <c r="A722" s="74"/>
      <c r="B722" s="74"/>
      <c r="C722" s="65" t="s">
        <v>1987</v>
      </c>
      <c r="D722" s="65" t="s">
        <v>2071</v>
      </c>
      <c r="E722" s="65" t="s">
        <v>1048</v>
      </c>
      <c r="F722" s="37" t="s">
        <v>660</v>
      </c>
      <c r="G722" s="63"/>
      <c r="H722" s="38" t="s">
        <v>2</v>
      </c>
      <c r="I722" s="38">
        <v>2</v>
      </c>
      <c r="J722" s="39"/>
      <c r="K722" s="39"/>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40"/>
      <c r="AO722" s="40"/>
      <c r="AP722" s="40"/>
      <c r="AQ722" s="40"/>
      <c r="AR722" s="40"/>
      <c r="AS722" s="40"/>
      <c r="AT722" s="40"/>
      <c r="AU722" s="40"/>
      <c r="AV722" s="40"/>
      <c r="AW722" s="40"/>
      <c r="AX722" s="40"/>
      <c r="AY722" s="40"/>
      <c r="AZ722" s="40"/>
    </row>
    <row r="723" spans="1:52" x14ac:dyDescent="0.25">
      <c r="C723" s="55" t="s">
        <v>1988</v>
      </c>
      <c r="D723" s="55" t="s">
        <v>2071</v>
      </c>
      <c r="E723" s="55" t="s">
        <v>1049</v>
      </c>
      <c r="F723" s="32" t="s">
        <v>661</v>
      </c>
      <c r="G723" s="57"/>
      <c r="H723" s="33" t="s">
        <v>2</v>
      </c>
      <c r="I723" s="33">
        <v>2</v>
      </c>
      <c r="J723" s="34"/>
      <c r="K723" s="34"/>
    </row>
    <row r="724" spans="1:52" s="64" customFormat="1" x14ac:dyDescent="0.25">
      <c r="A724" s="74"/>
      <c r="B724" s="74"/>
      <c r="C724" s="65" t="s">
        <v>1989</v>
      </c>
      <c r="D724" s="65" t="s">
        <v>2071</v>
      </c>
      <c r="E724" s="65" t="s">
        <v>1050</v>
      </c>
      <c r="F724" s="37" t="s">
        <v>662</v>
      </c>
      <c r="G724" s="63"/>
      <c r="H724" s="38" t="s">
        <v>2</v>
      </c>
      <c r="I724" s="38">
        <v>4</v>
      </c>
      <c r="J724" s="39"/>
      <c r="K724" s="39"/>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0"/>
      <c r="AL724" s="40"/>
      <c r="AM724" s="40"/>
      <c r="AN724" s="40"/>
      <c r="AO724" s="40"/>
      <c r="AP724" s="40"/>
      <c r="AQ724" s="40"/>
      <c r="AR724" s="40"/>
      <c r="AS724" s="40"/>
      <c r="AT724" s="40"/>
      <c r="AU724" s="40"/>
      <c r="AV724" s="40"/>
      <c r="AW724" s="40"/>
      <c r="AX724" s="40"/>
      <c r="AY724" s="40"/>
      <c r="AZ724" s="40"/>
    </row>
    <row r="725" spans="1:52" x14ac:dyDescent="0.25">
      <c r="C725" s="55" t="s">
        <v>1990</v>
      </c>
      <c r="D725" s="55" t="s">
        <v>2071</v>
      </c>
      <c r="E725" s="55" t="s">
        <v>1051</v>
      </c>
      <c r="F725" s="32" t="s">
        <v>663</v>
      </c>
      <c r="G725" s="57"/>
      <c r="H725" s="33" t="s">
        <v>2</v>
      </c>
      <c r="I725" s="33">
        <v>4</v>
      </c>
      <c r="J725" s="34"/>
      <c r="K725" s="34"/>
    </row>
    <row r="726" spans="1:52" s="64" customFormat="1" x14ac:dyDescent="0.25">
      <c r="A726" s="74"/>
      <c r="B726" s="74"/>
      <c r="C726" s="65" t="s">
        <v>1991</v>
      </c>
      <c r="D726" s="65" t="s">
        <v>2071</v>
      </c>
      <c r="E726" s="65" t="s">
        <v>1052</v>
      </c>
      <c r="F726" s="37" t="s">
        <v>664</v>
      </c>
      <c r="G726" s="63"/>
      <c r="H726" s="38" t="s">
        <v>2</v>
      </c>
      <c r="I726" s="38">
        <v>4</v>
      </c>
      <c r="J726" s="39"/>
      <c r="K726" s="39"/>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0"/>
      <c r="AL726" s="40"/>
      <c r="AM726" s="40"/>
      <c r="AN726" s="40"/>
      <c r="AO726" s="40"/>
      <c r="AP726" s="40"/>
      <c r="AQ726" s="40"/>
      <c r="AR726" s="40"/>
      <c r="AS726" s="40"/>
      <c r="AT726" s="40"/>
      <c r="AU726" s="40"/>
      <c r="AV726" s="40"/>
      <c r="AW726" s="40"/>
      <c r="AX726" s="40"/>
      <c r="AY726" s="40"/>
      <c r="AZ726" s="40"/>
    </row>
    <row r="727" spans="1:52" x14ac:dyDescent="0.25">
      <c r="C727" s="55" t="s">
        <v>1992</v>
      </c>
      <c r="D727" s="55" t="s">
        <v>2071</v>
      </c>
      <c r="E727" s="55" t="s">
        <v>1053</v>
      </c>
      <c r="F727" s="32" t="s">
        <v>665</v>
      </c>
      <c r="G727" s="57"/>
      <c r="H727" s="33" t="s">
        <v>2</v>
      </c>
      <c r="I727" s="33">
        <v>4</v>
      </c>
      <c r="J727" s="34"/>
      <c r="K727" s="34"/>
    </row>
    <row r="728" spans="1:52" s="64" customFormat="1" x14ac:dyDescent="0.25">
      <c r="A728" s="74"/>
      <c r="B728" s="74"/>
      <c r="C728" s="65" t="s">
        <v>1993</v>
      </c>
      <c r="D728" s="65" t="s">
        <v>2071</v>
      </c>
      <c r="E728" s="65" t="s">
        <v>1054</v>
      </c>
      <c r="F728" s="37" t="s">
        <v>666</v>
      </c>
      <c r="G728" s="63"/>
      <c r="H728" s="38" t="s">
        <v>2</v>
      </c>
      <c r="I728" s="38">
        <v>4</v>
      </c>
      <c r="J728" s="39"/>
      <c r="K728" s="39"/>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40"/>
      <c r="AO728" s="40"/>
      <c r="AP728" s="40"/>
      <c r="AQ728" s="40"/>
      <c r="AR728" s="40"/>
      <c r="AS728" s="40"/>
      <c r="AT728" s="40"/>
      <c r="AU728" s="40"/>
      <c r="AV728" s="40"/>
      <c r="AW728" s="40"/>
      <c r="AX728" s="40"/>
      <c r="AY728" s="40"/>
      <c r="AZ728" s="40"/>
    </row>
    <row r="729" spans="1:52" x14ac:dyDescent="0.25">
      <c r="C729" s="89" t="s">
        <v>1994</v>
      </c>
      <c r="D729" s="55" t="s">
        <v>2071</v>
      </c>
      <c r="E729" s="55" t="s">
        <v>1055</v>
      </c>
      <c r="F729" s="32" t="s">
        <v>667</v>
      </c>
      <c r="G729" s="57"/>
      <c r="H729" s="33" t="s">
        <v>2</v>
      </c>
      <c r="I729" s="33">
        <v>4</v>
      </c>
      <c r="J729" s="34"/>
      <c r="K729" s="34"/>
    </row>
    <row r="730" spans="1:52" s="64" customFormat="1" x14ac:dyDescent="0.25">
      <c r="A730" s="74"/>
      <c r="B730" s="74"/>
      <c r="C730" s="92" t="s">
        <v>1995</v>
      </c>
      <c r="D730" s="65" t="s">
        <v>2071</v>
      </c>
      <c r="E730" s="65" t="s">
        <v>1056</v>
      </c>
      <c r="F730" s="37" t="s">
        <v>668</v>
      </c>
      <c r="G730" s="63"/>
      <c r="H730" s="38" t="s">
        <v>2</v>
      </c>
      <c r="I730" s="38">
        <v>2</v>
      </c>
      <c r="J730" s="39"/>
      <c r="K730" s="39"/>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0"/>
      <c r="AL730" s="40"/>
      <c r="AM730" s="40"/>
      <c r="AN730" s="40"/>
      <c r="AO730" s="40"/>
      <c r="AP730" s="40"/>
      <c r="AQ730" s="40"/>
      <c r="AR730" s="40"/>
      <c r="AS730" s="40"/>
      <c r="AT730" s="40"/>
      <c r="AU730" s="40"/>
      <c r="AV730" s="40"/>
      <c r="AW730" s="40"/>
      <c r="AX730" s="40"/>
      <c r="AY730" s="40"/>
      <c r="AZ730" s="40"/>
    </row>
    <row r="731" spans="1:52" x14ac:dyDescent="0.25">
      <c r="C731" s="89" t="s">
        <v>1996</v>
      </c>
      <c r="D731" s="55" t="s">
        <v>2071</v>
      </c>
      <c r="E731" s="55" t="s">
        <v>1057</v>
      </c>
      <c r="F731" s="32" t="s">
        <v>669</v>
      </c>
      <c r="G731" s="57"/>
      <c r="H731" s="33" t="s">
        <v>2</v>
      </c>
      <c r="I731" s="33">
        <v>2</v>
      </c>
      <c r="J731" s="34"/>
      <c r="K731" s="34"/>
    </row>
    <row r="732" spans="1:52" s="64" customFormat="1" x14ac:dyDescent="0.25">
      <c r="A732" s="74"/>
      <c r="B732" s="74"/>
      <c r="C732" s="92" t="s">
        <v>1997</v>
      </c>
      <c r="D732" s="65" t="s">
        <v>2071</v>
      </c>
      <c r="E732" s="65" t="s">
        <v>1058</v>
      </c>
      <c r="F732" s="37" t="s">
        <v>670</v>
      </c>
      <c r="G732" s="63"/>
      <c r="H732" s="38" t="s">
        <v>2</v>
      </c>
      <c r="I732" s="38">
        <v>2</v>
      </c>
      <c r="J732" s="39"/>
      <c r="K732" s="39"/>
      <c r="L732" s="40"/>
      <c r="M732" s="40"/>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c r="AL732" s="40"/>
      <c r="AM732" s="40"/>
      <c r="AN732" s="40"/>
      <c r="AO732" s="40"/>
      <c r="AP732" s="40"/>
      <c r="AQ732" s="40"/>
      <c r="AR732" s="40"/>
      <c r="AS732" s="40"/>
      <c r="AT732" s="40"/>
      <c r="AU732" s="40"/>
      <c r="AV732" s="40"/>
      <c r="AW732" s="40"/>
      <c r="AX732" s="40"/>
      <c r="AY732" s="40"/>
      <c r="AZ732" s="40"/>
    </row>
    <row r="733" spans="1:52" x14ac:dyDescent="0.25">
      <c r="C733" s="55" t="s">
        <v>1998</v>
      </c>
      <c r="D733" s="55" t="s">
        <v>2071</v>
      </c>
      <c r="E733" s="55" t="s">
        <v>1059</v>
      </c>
      <c r="F733" s="32" t="s">
        <v>558</v>
      </c>
      <c r="G733" s="57"/>
      <c r="H733" s="33" t="s">
        <v>2</v>
      </c>
      <c r="I733" s="33">
        <v>2</v>
      </c>
      <c r="J733" s="34"/>
      <c r="K733" s="34"/>
    </row>
    <row r="734" spans="1:52" s="64" customFormat="1" x14ac:dyDescent="0.25">
      <c r="A734" s="74"/>
      <c r="B734" s="74"/>
      <c r="C734" s="92" t="s">
        <v>1999</v>
      </c>
      <c r="D734" s="65" t="s">
        <v>2071</v>
      </c>
      <c r="E734" s="65" t="s">
        <v>1060</v>
      </c>
      <c r="F734" s="37" t="s">
        <v>671</v>
      </c>
      <c r="G734" s="63"/>
      <c r="H734" s="38" t="s">
        <v>2</v>
      </c>
      <c r="I734" s="38">
        <v>2</v>
      </c>
      <c r="J734" s="39"/>
      <c r="K734" s="39"/>
      <c r="L734" s="40"/>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40"/>
      <c r="AO734" s="40"/>
      <c r="AP734" s="40"/>
      <c r="AQ734" s="40"/>
      <c r="AR734" s="40"/>
      <c r="AS734" s="40"/>
      <c r="AT734" s="40"/>
      <c r="AU734" s="40"/>
      <c r="AV734" s="40"/>
      <c r="AW734" s="40"/>
      <c r="AX734" s="40"/>
      <c r="AY734" s="40"/>
      <c r="AZ734" s="40"/>
    </row>
    <row r="735" spans="1:52" x14ac:dyDescent="0.25">
      <c r="C735" s="89" t="s">
        <v>2000</v>
      </c>
      <c r="D735" s="90" t="s">
        <v>2071</v>
      </c>
      <c r="E735" s="55" t="s">
        <v>1061</v>
      </c>
      <c r="F735" s="32" t="s">
        <v>247</v>
      </c>
      <c r="G735" s="57"/>
      <c r="H735" s="33" t="s">
        <v>2</v>
      </c>
      <c r="I735" s="33">
        <v>50</v>
      </c>
      <c r="J735" s="34"/>
      <c r="K735" s="34"/>
    </row>
    <row r="736" spans="1:52" s="64" customFormat="1" x14ac:dyDescent="0.25">
      <c r="A736" s="74"/>
      <c r="B736" s="74"/>
      <c r="C736" s="65" t="s">
        <v>2001</v>
      </c>
      <c r="D736" s="65" t="s">
        <v>2071</v>
      </c>
      <c r="E736" s="65" t="s">
        <v>1062</v>
      </c>
      <c r="F736" s="37" t="s">
        <v>248</v>
      </c>
      <c r="G736" s="63"/>
      <c r="H736" s="38" t="s">
        <v>2</v>
      </c>
      <c r="I736" s="38">
        <v>50</v>
      </c>
      <c r="J736" s="39"/>
      <c r="K736" s="39"/>
      <c r="L736" s="40"/>
      <c r="M736" s="40"/>
      <c r="N736" s="40"/>
      <c r="O736" s="40"/>
      <c r="P736" s="40"/>
      <c r="Q736" s="40"/>
      <c r="R736" s="40"/>
      <c r="S736" s="40"/>
      <c r="T736" s="40"/>
      <c r="U736" s="40"/>
      <c r="V736" s="40"/>
      <c r="W736" s="40"/>
      <c r="X736" s="40"/>
      <c r="Y736" s="40"/>
      <c r="Z736" s="40"/>
      <c r="AA736" s="40"/>
      <c r="AB736" s="40"/>
      <c r="AC736" s="40"/>
      <c r="AD736" s="40"/>
      <c r="AE736" s="40"/>
      <c r="AF736" s="40"/>
      <c r="AG736" s="40"/>
      <c r="AH736" s="40"/>
      <c r="AI736" s="40"/>
      <c r="AJ736" s="40"/>
      <c r="AK736" s="40"/>
      <c r="AL736" s="40"/>
      <c r="AM736" s="40"/>
      <c r="AN736" s="40"/>
      <c r="AO736" s="40"/>
      <c r="AP736" s="40"/>
      <c r="AQ736" s="40"/>
      <c r="AR736" s="40"/>
      <c r="AS736" s="40"/>
      <c r="AT736" s="40"/>
      <c r="AU736" s="40"/>
      <c r="AV736" s="40"/>
      <c r="AW736" s="40"/>
      <c r="AX736" s="40"/>
      <c r="AY736" s="40"/>
      <c r="AZ736" s="40"/>
    </row>
    <row r="737" spans="1:52" x14ac:dyDescent="0.25">
      <c r="C737" s="55" t="s">
        <v>2002</v>
      </c>
      <c r="D737" s="55" t="s">
        <v>2071</v>
      </c>
      <c r="E737" s="55" t="s">
        <v>1063</v>
      </c>
      <c r="F737" s="32" t="s">
        <v>249</v>
      </c>
      <c r="G737" s="57"/>
      <c r="H737" s="33" t="s">
        <v>2</v>
      </c>
      <c r="I737" s="33">
        <v>50</v>
      </c>
      <c r="J737" s="34"/>
      <c r="K737" s="34"/>
    </row>
    <row r="738" spans="1:52" s="64" customFormat="1" x14ac:dyDescent="0.25">
      <c r="A738" s="74"/>
      <c r="B738" s="74"/>
      <c r="C738" s="65" t="s">
        <v>2003</v>
      </c>
      <c r="D738" s="65" t="s">
        <v>2071</v>
      </c>
      <c r="E738" s="65" t="s">
        <v>1064</v>
      </c>
      <c r="F738" s="37" t="s">
        <v>250</v>
      </c>
      <c r="G738" s="63"/>
      <c r="H738" s="38" t="s">
        <v>2</v>
      </c>
      <c r="I738" s="38">
        <v>50</v>
      </c>
      <c r="J738" s="39"/>
      <c r="K738" s="39"/>
      <c r="L738" s="40"/>
      <c r="M738" s="40"/>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0"/>
      <c r="AL738" s="40"/>
      <c r="AM738" s="40"/>
      <c r="AN738" s="40"/>
      <c r="AO738" s="40"/>
      <c r="AP738" s="40"/>
      <c r="AQ738" s="40"/>
      <c r="AR738" s="40"/>
      <c r="AS738" s="40"/>
      <c r="AT738" s="40"/>
      <c r="AU738" s="40"/>
      <c r="AV738" s="40"/>
      <c r="AW738" s="40"/>
      <c r="AX738" s="40"/>
      <c r="AY738" s="40"/>
      <c r="AZ738" s="40"/>
    </row>
    <row r="739" spans="1:52" x14ac:dyDescent="0.25">
      <c r="C739" s="55"/>
      <c r="D739" s="55" t="s">
        <v>2073</v>
      </c>
      <c r="E739" s="55" t="s">
        <v>1065</v>
      </c>
      <c r="F739" s="32" t="s">
        <v>672</v>
      </c>
      <c r="G739" s="57"/>
      <c r="H739" s="33" t="s">
        <v>812</v>
      </c>
      <c r="I739" s="33">
        <v>2</v>
      </c>
      <c r="J739" s="34"/>
      <c r="K739" s="34"/>
    </row>
    <row r="740" spans="1:52" s="64" customFormat="1" x14ac:dyDescent="0.25">
      <c r="A740" s="74"/>
      <c r="B740" s="74"/>
      <c r="C740" s="65"/>
      <c r="D740" s="65" t="s">
        <v>2073</v>
      </c>
      <c r="E740" s="65" t="s">
        <v>1066</v>
      </c>
      <c r="F740" s="37" t="s">
        <v>673</v>
      </c>
      <c r="G740" s="63"/>
      <c r="H740" s="38" t="s">
        <v>812</v>
      </c>
      <c r="I740" s="38">
        <v>2</v>
      </c>
      <c r="J740" s="39"/>
      <c r="K740" s="39"/>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0"/>
      <c r="AY740" s="40"/>
      <c r="AZ740" s="40"/>
    </row>
    <row r="741" spans="1:52" hidden="1" x14ac:dyDescent="0.25">
      <c r="C741" s="55"/>
      <c r="D741" s="55" t="s">
        <v>2073</v>
      </c>
      <c r="E741" s="55" t="s">
        <v>1067</v>
      </c>
      <c r="F741" s="79" t="s">
        <v>674</v>
      </c>
      <c r="G741" s="80"/>
      <c r="H741" s="81" t="s">
        <v>812</v>
      </c>
      <c r="I741" s="81">
        <v>3</v>
      </c>
      <c r="J741" s="82"/>
      <c r="K741" s="82"/>
    </row>
    <row r="742" spans="1:52" s="64" customFormat="1" x14ac:dyDescent="0.25">
      <c r="A742" s="74"/>
      <c r="B742" s="74"/>
      <c r="C742" s="65"/>
      <c r="D742" s="65" t="s">
        <v>2073</v>
      </c>
      <c r="E742" s="65" t="s">
        <v>1068</v>
      </c>
      <c r="F742" s="37" t="s">
        <v>675</v>
      </c>
      <c r="G742" s="63"/>
      <c r="H742" s="38" t="s">
        <v>812</v>
      </c>
      <c r="I742" s="38">
        <v>3</v>
      </c>
      <c r="J742" s="39"/>
      <c r="K742" s="39"/>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0"/>
      <c r="AY742" s="40"/>
      <c r="AZ742" s="40"/>
    </row>
    <row r="743" spans="1:52" x14ac:dyDescent="0.25">
      <c r="C743" s="89"/>
      <c r="D743" s="55" t="s">
        <v>2073</v>
      </c>
      <c r="E743" s="55" t="s">
        <v>1069</v>
      </c>
      <c r="F743" s="32" t="s">
        <v>676</v>
      </c>
      <c r="G743" s="57"/>
      <c r="H743" s="33" t="s">
        <v>808</v>
      </c>
      <c r="I743" s="33">
        <v>5</v>
      </c>
      <c r="J743" s="34"/>
      <c r="K743" s="34"/>
    </row>
    <row r="744" spans="1:52" s="64" customFormat="1" hidden="1" x14ac:dyDescent="0.25">
      <c r="A744" s="74"/>
      <c r="B744" s="74"/>
      <c r="C744" s="92"/>
      <c r="D744" s="65" t="s">
        <v>2073</v>
      </c>
      <c r="E744" s="65" t="s">
        <v>1070</v>
      </c>
      <c r="F744" s="79" t="s">
        <v>677</v>
      </c>
      <c r="G744" s="80"/>
      <c r="H744" s="81" t="s">
        <v>812</v>
      </c>
      <c r="I744" s="81">
        <v>6</v>
      </c>
      <c r="J744" s="82"/>
      <c r="K744" s="82"/>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0"/>
      <c r="AY744" s="40"/>
      <c r="AZ744" s="40"/>
    </row>
    <row r="745" spans="1:52" hidden="1" x14ac:dyDescent="0.25">
      <c r="C745" s="89"/>
      <c r="D745" s="55" t="s">
        <v>2073</v>
      </c>
      <c r="E745" s="78" t="s">
        <v>1071</v>
      </c>
      <c r="F745" s="79" t="s">
        <v>678</v>
      </c>
      <c r="G745" s="80"/>
      <c r="H745" s="81" t="s">
        <v>812</v>
      </c>
      <c r="I745" s="81">
        <v>3</v>
      </c>
      <c r="J745" s="82"/>
      <c r="K745" s="82"/>
    </row>
    <row r="746" spans="1:52" s="64" customFormat="1" hidden="1" x14ac:dyDescent="0.25">
      <c r="A746" s="74"/>
      <c r="B746" s="74"/>
      <c r="C746" s="92"/>
      <c r="D746" s="65" t="s">
        <v>2073</v>
      </c>
      <c r="E746" s="78" t="s">
        <v>1072</v>
      </c>
      <c r="F746" s="79" t="s">
        <v>679</v>
      </c>
      <c r="G746" s="80"/>
      <c r="H746" s="81" t="s">
        <v>812</v>
      </c>
      <c r="I746" s="81">
        <v>6</v>
      </c>
      <c r="J746" s="82"/>
      <c r="K746" s="82"/>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0"/>
      <c r="AY746" s="40"/>
      <c r="AZ746" s="40"/>
    </row>
    <row r="747" spans="1:52" x14ac:dyDescent="0.25">
      <c r="C747" s="65"/>
      <c r="D747" s="65" t="s">
        <v>2073</v>
      </c>
      <c r="E747" s="65" t="s">
        <v>1073</v>
      </c>
      <c r="F747" s="37" t="s">
        <v>680</v>
      </c>
      <c r="G747" s="63"/>
      <c r="H747" s="38" t="s">
        <v>812</v>
      </c>
      <c r="I747" s="38">
        <v>6</v>
      </c>
      <c r="J747" s="39"/>
      <c r="K747" s="39"/>
    </row>
    <row r="748" spans="1:52" s="64" customFormat="1" hidden="1" x14ac:dyDescent="0.25">
      <c r="A748" s="74"/>
      <c r="B748" s="74"/>
      <c r="C748" s="55"/>
      <c r="D748" s="55" t="s">
        <v>2073</v>
      </c>
      <c r="E748" s="78" t="s">
        <v>1074</v>
      </c>
      <c r="F748" s="79" t="s">
        <v>681</v>
      </c>
      <c r="G748" s="80"/>
      <c r="H748" s="81" t="s">
        <v>812</v>
      </c>
      <c r="I748" s="81">
        <v>2</v>
      </c>
      <c r="J748" s="82"/>
      <c r="K748" s="82"/>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0"/>
      <c r="AY748" s="40"/>
      <c r="AZ748" s="40"/>
    </row>
    <row r="749" spans="1:52" x14ac:dyDescent="0.25">
      <c r="C749" s="55"/>
      <c r="D749" s="55" t="s">
        <v>2073</v>
      </c>
      <c r="E749" s="55" t="s">
        <v>1075</v>
      </c>
      <c r="F749" s="32" t="s">
        <v>682</v>
      </c>
      <c r="G749" s="57"/>
      <c r="H749" s="33" t="s">
        <v>812</v>
      </c>
      <c r="I749" s="33">
        <v>10</v>
      </c>
      <c r="J749" s="34"/>
      <c r="K749" s="34"/>
    </row>
    <row r="750" spans="1:52" s="64" customFormat="1" hidden="1" x14ac:dyDescent="0.25">
      <c r="A750" s="74"/>
      <c r="B750" s="74"/>
      <c r="C750" s="55"/>
      <c r="D750" s="55" t="s">
        <v>2073</v>
      </c>
      <c r="E750" s="78" t="s">
        <v>1076</v>
      </c>
      <c r="F750" s="79" t="s">
        <v>683</v>
      </c>
      <c r="G750" s="80"/>
      <c r="H750" s="81" t="s">
        <v>812</v>
      </c>
      <c r="I750" s="81">
        <v>2</v>
      </c>
      <c r="J750" s="82"/>
      <c r="K750" s="82"/>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0"/>
      <c r="AY750" s="40"/>
      <c r="AZ750" s="40"/>
    </row>
    <row r="751" spans="1:52" x14ac:dyDescent="0.25">
      <c r="C751" s="55"/>
      <c r="D751" s="55" t="s">
        <v>2073</v>
      </c>
      <c r="E751" s="55" t="s">
        <v>1077</v>
      </c>
      <c r="F751" s="32" t="s">
        <v>684</v>
      </c>
      <c r="G751" s="57"/>
      <c r="H751" s="33" t="s">
        <v>812</v>
      </c>
      <c r="I751" s="33">
        <v>2</v>
      </c>
      <c r="J751" s="34"/>
      <c r="K751" s="34"/>
    </row>
    <row r="752" spans="1:52" s="64" customFormat="1" x14ac:dyDescent="0.25">
      <c r="A752" s="74"/>
      <c r="B752" s="74"/>
      <c r="C752" s="65"/>
      <c r="D752" s="65" t="s">
        <v>2073</v>
      </c>
      <c r="E752" s="65" t="s">
        <v>1078</v>
      </c>
      <c r="F752" s="37" t="s">
        <v>685</v>
      </c>
      <c r="G752" s="63"/>
      <c r="H752" s="38" t="s">
        <v>812</v>
      </c>
      <c r="I752" s="38">
        <v>2</v>
      </c>
      <c r="J752" s="39"/>
      <c r="K752" s="39"/>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0"/>
      <c r="AY752" s="40"/>
      <c r="AZ752" s="40"/>
    </row>
    <row r="753" spans="1:52" x14ac:dyDescent="0.25">
      <c r="C753" s="55"/>
      <c r="D753" s="55" t="s">
        <v>2073</v>
      </c>
      <c r="E753" s="55" t="s">
        <v>1079</v>
      </c>
      <c r="F753" s="32" t="s">
        <v>686</v>
      </c>
      <c r="G753" s="57"/>
      <c r="H753" s="33" t="s">
        <v>812</v>
      </c>
      <c r="I753" s="33">
        <v>4</v>
      </c>
      <c r="J753" s="34"/>
      <c r="K753" s="34"/>
    </row>
    <row r="754" spans="1:52" s="64" customFormat="1" x14ac:dyDescent="0.25">
      <c r="A754" s="74"/>
      <c r="B754" s="74"/>
      <c r="C754" s="65"/>
      <c r="D754" s="65" t="s">
        <v>2073</v>
      </c>
      <c r="E754" s="65" t="s">
        <v>1080</v>
      </c>
      <c r="F754" s="37" t="s">
        <v>687</v>
      </c>
      <c r="G754" s="63"/>
      <c r="H754" s="38" t="s">
        <v>812</v>
      </c>
      <c r="I754" s="38">
        <v>4</v>
      </c>
      <c r="J754" s="39"/>
      <c r="K754" s="39"/>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0"/>
      <c r="AY754" s="40"/>
      <c r="AZ754" s="40"/>
    </row>
    <row r="755" spans="1:52" x14ac:dyDescent="0.25">
      <c r="C755" s="55"/>
      <c r="D755" s="55" t="s">
        <v>2073</v>
      </c>
      <c r="E755" s="55" t="s">
        <v>1081</v>
      </c>
      <c r="F755" s="32" t="s">
        <v>688</v>
      </c>
      <c r="G755" s="57"/>
      <c r="H755" s="33" t="s">
        <v>812</v>
      </c>
      <c r="I755" s="33">
        <v>8</v>
      </c>
      <c r="J755" s="34"/>
      <c r="K755" s="34"/>
    </row>
    <row r="756" spans="1:52" s="64" customFormat="1" x14ac:dyDescent="0.25">
      <c r="A756" s="74"/>
      <c r="B756" s="74"/>
      <c r="C756" s="65"/>
      <c r="D756" s="65" t="s">
        <v>2073</v>
      </c>
      <c r="E756" s="65" t="s">
        <v>1082</v>
      </c>
      <c r="F756" s="37" t="s">
        <v>689</v>
      </c>
      <c r="G756" s="63"/>
      <c r="H756" s="38" t="s">
        <v>812</v>
      </c>
      <c r="I756" s="38">
        <v>2</v>
      </c>
      <c r="J756" s="39"/>
      <c r="K756" s="39"/>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0"/>
      <c r="AY756" s="40"/>
      <c r="AZ756" s="40"/>
    </row>
    <row r="757" spans="1:52" x14ac:dyDescent="0.25">
      <c r="C757" s="55"/>
      <c r="D757" s="55" t="s">
        <v>2073</v>
      </c>
      <c r="E757" s="55" t="s">
        <v>1083</v>
      </c>
      <c r="F757" s="32" t="s">
        <v>690</v>
      </c>
      <c r="G757" s="57"/>
      <c r="H757" s="33" t="s">
        <v>812</v>
      </c>
      <c r="I757" s="33">
        <v>2</v>
      </c>
      <c r="J757" s="34"/>
      <c r="K757" s="34"/>
    </row>
    <row r="758" spans="1:52" s="64" customFormat="1" x14ac:dyDescent="0.25">
      <c r="A758" s="74"/>
      <c r="B758" s="74"/>
      <c r="C758" s="65"/>
      <c r="D758" s="65" t="s">
        <v>2073</v>
      </c>
      <c r="E758" s="65" t="s">
        <v>1084</v>
      </c>
      <c r="F758" s="37" t="s">
        <v>691</v>
      </c>
      <c r="G758" s="63"/>
      <c r="H758" s="38" t="s">
        <v>812</v>
      </c>
      <c r="I758" s="38">
        <v>2</v>
      </c>
      <c r="J758" s="39"/>
      <c r="K758" s="39"/>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0"/>
      <c r="AY758" s="40"/>
      <c r="AZ758" s="40"/>
    </row>
    <row r="759" spans="1:52" x14ac:dyDescent="0.25">
      <c r="C759" s="89"/>
      <c r="D759" s="55" t="s">
        <v>2073</v>
      </c>
      <c r="E759" s="55" t="s">
        <v>1085</v>
      </c>
      <c r="F759" s="32" t="s">
        <v>692</v>
      </c>
      <c r="G759" s="57"/>
      <c r="H759" s="33" t="s">
        <v>812</v>
      </c>
      <c r="I759" s="33">
        <v>4</v>
      </c>
      <c r="J759" s="34"/>
      <c r="K759" s="34"/>
    </row>
    <row r="760" spans="1:52" s="64" customFormat="1" x14ac:dyDescent="0.25">
      <c r="A760" s="74"/>
      <c r="B760" s="74"/>
      <c r="C760" s="92"/>
      <c r="D760" s="65" t="s">
        <v>2073</v>
      </c>
      <c r="E760" s="65" t="s">
        <v>1086</v>
      </c>
      <c r="F760" s="37" t="s">
        <v>693</v>
      </c>
      <c r="G760" s="63"/>
      <c r="H760" s="38" t="s">
        <v>812</v>
      </c>
      <c r="I760" s="38">
        <v>2</v>
      </c>
      <c r="J760" s="39"/>
      <c r="K760" s="39"/>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0"/>
      <c r="AY760" s="40"/>
      <c r="AZ760" s="40"/>
    </row>
    <row r="761" spans="1:52" s="54" customFormat="1" x14ac:dyDescent="0.25">
      <c r="A761" s="74"/>
      <c r="B761" s="74"/>
      <c r="C761" s="50"/>
      <c r="D761" s="50"/>
      <c r="E761" s="50">
        <v>7</v>
      </c>
      <c r="F761" s="31" t="s">
        <v>802</v>
      </c>
      <c r="G761" s="52"/>
      <c r="H761" s="35"/>
      <c r="I761" s="35"/>
      <c r="J761" s="36"/>
      <c r="K761" s="53"/>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0"/>
      <c r="AY761" s="40"/>
      <c r="AZ761" s="40"/>
    </row>
    <row r="762" spans="1:52" x14ac:dyDescent="0.25">
      <c r="C762" s="55" t="s">
        <v>2004</v>
      </c>
      <c r="D762" s="55" t="s">
        <v>2071</v>
      </c>
      <c r="E762" s="55" t="s">
        <v>978</v>
      </c>
      <c r="F762" s="32" t="s">
        <v>694</v>
      </c>
      <c r="G762" s="57"/>
      <c r="H762" s="33" t="s">
        <v>2</v>
      </c>
      <c r="I762" s="33">
        <v>2</v>
      </c>
      <c r="J762" s="34"/>
      <c r="K762" s="34"/>
    </row>
    <row r="763" spans="1:52" s="64" customFormat="1" x14ac:dyDescent="0.25">
      <c r="A763" s="74"/>
      <c r="B763" s="74"/>
      <c r="C763" s="65" t="s">
        <v>2005</v>
      </c>
      <c r="D763" s="65" t="s">
        <v>2071</v>
      </c>
      <c r="E763" s="65" t="s">
        <v>1016</v>
      </c>
      <c r="F763" s="37" t="s">
        <v>695</v>
      </c>
      <c r="G763" s="63"/>
      <c r="H763" s="38" t="s">
        <v>2</v>
      </c>
      <c r="I763" s="38">
        <v>2</v>
      </c>
      <c r="J763" s="39"/>
      <c r="K763" s="39"/>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0"/>
      <c r="AY763" s="40"/>
      <c r="AZ763" s="40"/>
    </row>
    <row r="764" spans="1:52" x14ac:dyDescent="0.25">
      <c r="C764" s="89" t="s">
        <v>2006</v>
      </c>
      <c r="D764" s="55" t="s">
        <v>2071</v>
      </c>
      <c r="E764" s="55" t="s">
        <v>1017</v>
      </c>
      <c r="F764" s="32" t="s">
        <v>696</v>
      </c>
      <c r="G764" s="57"/>
      <c r="H764" s="33" t="s">
        <v>2</v>
      </c>
      <c r="I764" s="33">
        <v>2</v>
      </c>
      <c r="J764" s="34"/>
      <c r="K764" s="34"/>
    </row>
    <row r="765" spans="1:52" s="64" customFormat="1" x14ac:dyDescent="0.25">
      <c r="A765" s="74"/>
      <c r="B765" s="74"/>
      <c r="C765" s="92" t="s">
        <v>2007</v>
      </c>
      <c r="D765" s="65" t="s">
        <v>2071</v>
      </c>
      <c r="E765" s="65" t="s">
        <v>1018</v>
      </c>
      <c r="F765" s="37" t="s">
        <v>697</v>
      </c>
      <c r="G765" s="63"/>
      <c r="H765" s="38" t="s">
        <v>2</v>
      </c>
      <c r="I765" s="38">
        <v>2</v>
      </c>
      <c r="J765" s="39"/>
      <c r="K765" s="39"/>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0"/>
      <c r="AY765" s="40"/>
      <c r="AZ765" s="40"/>
    </row>
    <row r="766" spans="1:52" x14ac:dyDescent="0.25">
      <c r="C766" s="89" t="s">
        <v>2008</v>
      </c>
      <c r="D766" s="55" t="s">
        <v>2071</v>
      </c>
      <c r="E766" s="55" t="s">
        <v>1019</v>
      </c>
      <c r="F766" s="32" t="s">
        <v>698</v>
      </c>
      <c r="G766" s="57"/>
      <c r="H766" s="33" t="s">
        <v>2</v>
      </c>
      <c r="I766" s="33">
        <v>2</v>
      </c>
      <c r="J766" s="34"/>
      <c r="K766" s="34"/>
    </row>
    <row r="767" spans="1:52" s="64" customFormat="1" x14ac:dyDescent="0.25">
      <c r="A767" s="74"/>
      <c r="B767" s="74"/>
      <c r="C767" s="92" t="s">
        <v>2009</v>
      </c>
      <c r="D767" s="65" t="s">
        <v>2071</v>
      </c>
      <c r="E767" s="65" t="s">
        <v>1020</v>
      </c>
      <c r="F767" s="37" t="s">
        <v>699</v>
      </c>
      <c r="G767" s="63"/>
      <c r="H767" s="38" t="s">
        <v>2</v>
      </c>
      <c r="I767" s="38">
        <v>1</v>
      </c>
      <c r="J767" s="39"/>
      <c r="K767" s="39"/>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0"/>
      <c r="AY767" s="40"/>
      <c r="AZ767" s="40"/>
    </row>
    <row r="768" spans="1:52" x14ac:dyDescent="0.25">
      <c r="C768" s="55" t="s">
        <v>2010</v>
      </c>
      <c r="D768" s="55" t="s">
        <v>2071</v>
      </c>
      <c r="E768" s="55" t="s">
        <v>1021</v>
      </c>
      <c r="F768" s="32" t="s">
        <v>247</v>
      </c>
      <c r="G768" s="57"/>
      <c r="H768" s="33" t="s">
        <v>807</v>
      </c>
      <c r="I768" s="33">
        <v>40</v>
      </c>
      <c r="J768" s="34"/>
      <c r="K768" s="34"/>
    </row>
    <row r="769" spans="1:52" s="64" customFormat="1" x14ac:dyDescent="0.25">
      <c r="A769" s="74"/>
      <c r="B769" s="74"/>
      <c r="C769" s="92" t="s">
        <v>2011</v>
      </c>
      <c r="D769" s="65" t="s">
        <v>2071</v>
      </c>
      <c r="E769" s="65" t="s">
        <v>1022</v>
      </c>
      <c r="F769" s="37" t="s">
        <v>248</v>
      </c>
      <c r="G769" s="63"/>
      <c r="H769" s="38" t="s">
        <v>807</v>
      </c>
      <c r="I769" s="38">
        <v>40</v>
      </c>
      <c r="J769" s="39"/>
      <c r="K769" s="39"/>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0"/>
      <c r="AY769" s="40"/>
      <c r="AZ769" s="40"/>
    </row>
    <row r="770" spans="1:52" x14ac:dyDescent="0.25">
      <c r="C770" s="89" t="s">
        <v>2012</v>
      </c>
      <c r="D770" s="90" t="s">
        <v>2071</v>
      </c>
      <c r="E770" s="55" t="s">
        <v>1023</v>
      </c>
      <c r="F770" s="32" t="s">
        <v>249</v>
      </c>
      <c r="G770" s="57"/>
      <c r="H770" s="33" t="s">
        <v>807</v>
      </c>
      <c r="I770" s="33">
        <v>40</v>
      </c>
      <c r="J770" s="34"/>
      <c r="K770" s="34"/>
    </row>
    <row r="771" spans="1:52" s="64" customFormat="1" x14ac:dyDescent="0.25">
      <c r="A771" s="74"/>
      <c r="B771" s="74"/>
      <c r="C771" s="65" t="s">
        <v>2013</v>
      </c>
      <c r="D771" s="65" t="s">
        <v>2071</v>
      </c>
      <c r="E771" s="65" t="s">
        <v>1024</v>
      </c>
      <c r="F771" s="37" t="s">
        <v>250</v>
      </c>
      <c r="G771" s="63"/>
      <c r="H771" s="38" t="s">
        <v>807</v>
      </c>
      <c r="I771" s="38">
        <v>40</v>
      </c>
      <c r="J771" s="39"/>
      <c r="K771" s="39"/>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0"/>
      <c r="AY771" s="40"/>
      <c r="AZ771" s="40"/>
    </row>
    <row r="772" spans="1:52" x14ac:dyDescent="0.25">
      <c r="C772" s="89"/>
      <c r="D772" s="55" t="s">
        <v>2073</v>
      </c>
      <c r="E772" s="55" t="s">
        <v>1025</v>
      </c>
      <c r="F772" s="32" t="s">
        <v>604</v>
      </c>
      <c r="G772" s="57"/>
      <c r="H772" s="33" t="s">
        <v>812</v>
      </c>
      <c r="I772" s="33">
        <v>2</v>
      </c>
      <c r="J772" s="34"/>
      <c r="K772" s="34"/>
    </row>
    <row r="773" spans="1:52" s="64" customFormat="1" x14ac:dyDescent="0.25">
      <c r="A773" s="74"/>
      <c r="B773" s="74"/>
      <c r="C773" s="92"/>
      <c r="D773" s="65" t="s">
        <v>2073</v>
      </c>
      <c r="E773" s="65" t="s">
        <v>1026</v>
      </c>
      <c r="F773" s="37" t="s">
        <v>700</v>
      </c>
      <c r="G773" s="63"/>
      <c r="H773" s="38" t="s">
        <v>812</v>
      </c>
      <c r="I773" s="38">
        <v>2</v>
      </c>
      <c r="J773" s="39"/>
      <c r="K773" s="39"/>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0"/>
      <c r="AY773" s="40"/>
      <c r="AZ773" s="40"/>
    </row>
    <row r="774" spans="1:52" x14ac:dyDescent="0.25">
      <c r="C774" s="89"/>
      <c r="D774" s="55" t="s">
        <v>2073</v>
      </c>
      <c r="E774" s="55" t="s">
        <v>1027</v>
      </c>
      <c r="F774" s="32" t="s">
        <v>701</v>
      </c>
      <c r="G774" s="57"/>
      <c r="H774" s="33" t="s">
        <v>812</v>
      </c>
      <c r="I774" s="33">
        <v>2</v>
      </c>
      <c r="J774" s="34"/>
      <c r="K774" s="34"/>
    </row>
    <row r="775" spans="1:52" s="64" customFormat="1" x14ac:dyDescent="0.25">
      <c r="A775" s="74"/>
      <c r="B775" s="74"/>
      <c r="C775" s="92"/>
      <c r="D775" s="65" t="s">
        <v>2073</v>
      </c>
      <c r="E775" s="65" t="s">
        <v>1028</v>
      </c>
      <c r="F775" s="37" t="s">
        <v>684</v>
      </c>
      <c r="G775" s="63"/>
      <c r="H775" s="38" t="s">
        <v>812</v>
      </c>
      <c r="I775" s="38">
        <v>2</v>
      </c>
      <c r="J775" s="39"/>
      <c r="K775" s="39"/>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0"/>
      <c r="AY775" s="40"/>
      <c r="AZ775" s="40"/>
    </row>
    <row r="776" spans="1:52" x14ac:dyDescent="0.25">
      <c r="C776" s="55"/>
      <c r="D776" s="55" t="s">
        <v>2073</v>
      </c>
      <c r="E776" s="55" t="s">
        <v>1029</v>
      </c>
      <c r="F776" s="32" t="s">
        <v>690</v>
      </c>
      <c r="G776" s="57"/>
      <c r="H776" s="33" t="s">
        <v>812</v>
      </c>
      <c r="I776" s="33">
        <v>2</v>
      </c>
      <c r="J776" s="34"/>
      <c r="K776" s="34"/>
    </row>
    <row r="777" spans="1:52" s="64" customFormat="1" x14ac:dyDescent="0.25">
      <c r="A777" s="74"/>
      <c r="B777" s="74"/>
      <c r="C777" s="92"/>
      <c r="D777" s="65" t="s">
        <v>2073</v>
      </c>
      <c r="E777" s="65" t="s">
        <v>1030</v>
      </c>
      <c r="F777" s="37" t="s">
        <v>702</v>
      </c>
      <c r="G777" s="63"/>
      <c r="H777" s="38" t="s">
        <v>812</v>
      </c>
      <c r="I777" s="38">
        <v>2</v>
      </c>
      <c r="J777" s="39"/>
      <c r="K777" s="39"/>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0"/>
      <c r="AY777" s="40"/>
      <c r="AZ777" s="40"/>
    </row>
    <row r="778" spans="1:52" x14ac:dyDescent="0.25">
      <c r="C778" s="89"/>
      <c r="D778" s="90" t="s">
        <v>2073</v>
      </c>
      <c r="E778" s="55" t="s">
        <v>1031</v>
      </c>
      <c r="F778" s="32" t="s">
        <v>688</v>
      </c>
      <c r="G778" s="57"/>
      <c r="H778" s="33" t="s">
        <v>812</v>
      </c>
      <c r="I778" s="33">
        <v>2</v>
      </c>
      <c r="J778" s="34"/>
      <c r="K778" s="34"/>
    </row>
    <row r="779" spans="1:52" s="54" customFormat="1" x14ac:dyDescent="0.25">
      <c r="A779" s="74"/>
      <c r="B779" s="74"/>
      <c r="C779" s="50"/>
      <c r="D779" s="50"/>
      <c r="E779" s="50">
        <v>8</v>
      </c>
      <c r="F779" s="31" t="s">
        <v>803</v>
      </c>
      <c r="G779" s="52"/>
      <c r="H779" s="35"/>
      <c r="I779" s="35"/>
      <c r="J779" s="36"/>
      <c r="K779" s="53"/>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0"/>
      <c r="AY779" s="40"/>
      <c r="AZ779" s="40"/>
    </row>
    <row r="780" spans="1:52" x14ac:dyDescent="0.25">
      <c r="C780" s="55" t="s">
        <v>2014</v>
      </c>
      <c r="D780" s="55" t="s">
        <v>2071</v>
      </c>
      <c r="E780" s="55" t="s">
        <v>979</v>
      </c>
      <c r="F780" s="32" t="s">
        <v>247</v>
      </c>
      <c r="G780" s="57"/>
      <c r="H780" s="33" t="s">
        <v>2</v>
      </c>
      <c r="I780" s="33">
        <v>70</v>
      </c>
      <c r="J780" s="34"/>
      <c r="K780" s="34"/>
    </row>
    <row r="781" spans="1:52" s="64" customFormat="1" x14ac:dyDescent="0.25">
      <c r="A781" s="74"/>
      <c r="B781" s="74"/>
      <c r="C781" s="92" t="s">
        <v>2015</v>
      </c>
      <c r="D781" s="65" t="s">
        <v>2071</v>
      </c>
      <c r="E781" s="65" t="s">
        <v>1000</v>
      </c>
      <c r="F781" s="37" t="s">
        <v>248</v>
      </c>
      <c r="G781" s="63"/>
      <c r="H781" s="38" t="s">
        <v>2</v>
      </c>
      <c r="I781" s="38">
        <v>70</v>
      </c>
      <c r="J781" s="39"/>
      <c r="K781" s="39"/>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0"/>
      <c r="AL781" s="40"/>
      <c r="AM781" s="40"/>
      <c r="AN781" s="40"/>
      <c r="AO781" s="40"/>
      <c r="AP781" s="40"/>
      <c r="AQ781" s="40"/>
      <c r="AR781" s="40"/>
      <c r="AS781" s="40"/>
      <c r="AT781" s="40"/>
      <c r="AU781" s="40"/>
      <c r="AV781" s="40"/>
      <c r="AW781" s="40"/>
      <c r="AX781" s="40"/>
      <c r="AY781" s="40"/>
      <c r="AZ781" s="40"/>
    </row>
    <row r="782" spans="1:52" x14ac:dyDescent="0.25">
      <c r="C782" s="55" t="s">
        <v>2016</v>
      </c>
      <c r="D782" s="55" t="s">
        <v>2071</v>
      </c>
      <c r="E782" s="55" t="s">
        <v>1001</v>
      </c>
      <c r="F782" s="32" t="s">
        <v>249</v>
      </c>
      <c r="G782" s="57"/>
      <c r="H782" s="33" t="s">
        <v>2</v>
      </c>
      <c r="I782" s="33">
        <v>70</v>
      </c>
      <c r="J782" s="34"/>
      <c r="K782" s="34"/>
    </row>
    <row r="783" spans="1:52" s="64" customFormat="1" x14ac:dyDescent="0.25">
      <c r="A783" s="74"/>
      <c r="B783" s="74"/>
      <c r="C783" s="92" t="s">
        <v>2017</v>
      </c>
      <c r="D783" s="65" t="s">
        <v>2071</v>
      </c>
      <c r="E783" s="65" t="s">
        <v>1002</v>
      </c>
      <c r="F783" s="37" t="s">
        <v>250</v>
      </c>
      <c r="G783" s="63"/>
      <c r="H783" s="38" t="s">
        <v>2</v>
      </c>
      <c r="I783" s="38">
        <v>70</v>
      </c>
      <c r="J783" s="39"/>
      <c r="K783" s="39"/>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0"/>
      <c r="AL783" s="40"/>
      <c r="AM783" s="40"/>
      <c r="AN783" s="40"/>
      <c r="AO783" s="40"/>
      <c r="AP783" s="40"/>
      <c r="AQ783" s="40"/>
      <c r="AR783" s="40"/>
      <c r="AS783" s="40"/>
      <c r="AT783" s="40"/>
      <c r="AU783" s="40"/>
      <c r="AV783" s="40"/>
      <c r="AW783" s="40"/>
      <c r="AX783" s="40"/>
      <c r="AY783" s="40"/>
      <c r="AZ783" s="40"/>
    </row>
    <row r="784" spans="1:52" x14ac:dyDescent="0.25">
      <c r="C784" s="89" t="s">
        <v>2018</v>
      </c>
      <c r="D784" s="90" t="s">
        <v>2071</v>
      </c>
      <c r="E784" s="55" t="s">
        <v>1003</v>
      </c>
      <c r="F784" s="32" t="s">
        <v>669</v>
      </c>
      <c r="G784" s="57"/>
      <c r="H784" s="33" t="s">
        <v>2</v>
      </c>
      <c r="I784" s="33">
        <v>3</v>
      </c>
      <c r="J784" s="34"/>
      <c r="K784" s="34"/>
    </row>
    <row r="785" spans="1:52" s="64" customFormat="1" x14ac:dyDescent="0.25">
      <c r="A785" s="74"/>
      <c r="B785" s="74"/>
      <c r="C785" s="65" t="s">
        <v>2019</v>
      </c>
      <c r="D785" s="65" t="s">
        <v>2071</v>
      </c>
      <c r="E785" s="65" t="s">
        <v>1004</v>
      </c>
      <c r="F785" s="37" t="s">
        <v>671</v>
      </c>
      <c r="G785" s="63"/>
      <c r="H785" s="38" t="s">
        <v>2</v>
      </c>
      <c r="I785" s="38">
        <v>3</v>
      </c>
      <c r="J785" s="39"/>
      <c r="K785" s="39"/>
      <c r="L785" s="40"/>
      <c r="M785" s="40"/>
      <c r="N785" s="40"/>
      <c r="O785" s="40"/>
      <c r="P785" s="40"/>
      <c r="Q785" s="40"/>
      <c r="R785" s="40"/>
      <c r="S785" s="40"/>
      <c r="T785" s="40"/>
      <c r="U785" s="40"/>
      <c r="V785" s="40"/>
      <c r="W785" s="40"/>
      <c r="X785" s="40"/>
      <c r="Y785" s="40"/>
      <c r="Z785" s="40"/>
      <c r="AA785" s="40"/>
      <c r="AB785" s="40"/>
      <c r="AC785" s="40"/>
      <c r="AD785" s="40"/>
      <c r="AE785" s="40"/>
      <c r="AF785" s="40"/>
      <c r="AG785" s="40"/>
      <c r="AH785" s="40"/>
      <c r="AI785" s="40"/>
      <c r="AJ785" s="40"/>
      <c r="AK785" s="40"/>
      <c r="AL785" s="40"/>
      <c r="AM785" s="40"/>
      <c r="AN785" s="40"/>
      <c r="AO785" s="40"/>
      <c r="AP785" s="40"/>
      <c r="AQ785" s="40"/>
      <c r="AR785" s="40"/>
      <c r="AS785" s="40"/>
      <c r="AT785" s="40"/>
      <c r="AU785" s="40"/>
      <c r="AV785" s="40"/>
      <c r="AW785" s="40"/>
      <c r="AX785" s="40"/>
      <c r="AY785" s="40"/>
      <c r="AZ785" s="40"/>
    </row>
    <row r="786" spans="1:52" x14ac:dyDescent="0.25">
      <c r="C786" s="89"/>
      <c r="D786" s="55" t="s">
        <v>2073</v>
      </c>
      <c r="E786" s="55" t="s">
        <v>1005</v>
      </c>
      <c r="F786" s="32" t="s">
        <v>703</v>
      </c>
      <c r="G786" s="57"/>
      <c r="H786" s="33" t="s">
        <v>812</v>
      </c>
      <c r="I786" s="33">
        <v>20</v>
      </c>
      <c r="J786" s="34"/>
      <c r="K786" s="34"/>
    </row>
    <row r="787" spans="1:52" s="64" customFormat="1" hidden="1" x14ac:dyDescent="0.25">
      <c r="A787" s="74"/>
      <c r="B787" s="74"/>
      <c r="C787" s="92"/>
      <c r="D787" s="65" t="s">
        <v>2073</v>
      </c>
      <c r="E787" s="65" t="s">
        <v>1006</v>
      </c>
      <c r="F787" s="79" t="s">
        <v>704</v>
      </c>
      <c r="G787" s="80"/>
      <c r="H787" s="81" t="s">
        <v>812</v>
      </c>
      <c r="I787" s="81">
        <v>4</v>
      </c>
      <c r="J787" s="82"/>
      <c r="K787" s="82"/>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0"/>
      <c r="AL787" s="40"/>
      <c r="AM787" s="40"/>
      <c r="AN787" s="40"/>
      <c r="AO787" s="40"/>
      <c r="AP787" s="40"/>
      <c r="AQ787" s="40"/>
      <c r="AR787" s="40"/>
      <c r="AS787" s="40"/>
      <c r="AT787" s="40"/>
      <c r="AU787" s="40"/>
      <c r="AV787" s="40"/>
      <c r="AW787" s="40"/>
      <c r="AX787" s="40"/>
      <c r="AY787" s="40"/>
      <c r="AZ787" s="40"/>
    </row>
    <row r="788" spans="1:52" hidden="1" x14ac:dyDescent="0.25">
      <c r="C788" s="89"/>
      <c r="D788" s="55" t="s">
        <v>2073</v>
      </c>
      <c r="E788" s="55" t="s">
        <v>1007</v>
      </c>
      <c r="F788" s="79" t="s">
        <v>705</v>
      </c>
      <c r="G788" s="80"/>
      <c r="H788" s="81" t="s">
        <v>812</v>
      </c>
      <c r="I788" s="81">
        <v>3</v>
      </c>
      <c r="J788" s="82"/>
      <c r="K788" s="82"/>
    </row>
    <row r="789" spans="1:52" s="64" customFormat="1" hidden="1" x14ac:dyDescent="0.25">
      <c r="A789" s="74"/>
      <c r="B789" s="74"/>
      <c r="C789" s="92"/>
      <c r="D789" s="65" t="s">
        <v>2073</v>
      </c>
      <c r="E789" s="65" t="s">
        <v>1008</v>
      </c>
      <c r="F789" s="79" t="s">
        <v>706</v>
      </c>
      <c r="G789" s="80"/>
      <c r="H789" s="81" t="s">
        <v>812</v>
      </c>
      <c r="I789" s="81">
        <v>3</v>
      </c>
      <c r="J789" s="82"/>
      <c r="K789" s="82"/>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0"/>
      <c r="AL789" s="40"/>
      <c r="AM789" s="40"/>
      <c r="AN789" s="40"/>
      <c r="AO789" s="40"/>
      <c r="AP789" s="40"/>
      <c r="AQ789" s="40"/>
      <c r="AR789" s="40"/>
      <c r="AS789" s="40"/>
      <c r="AT789" s="40"/>
      <c r="AU789" s="40"/>
      <c r="AV789" s="40"/>
      <c r="AW789" s="40"/>
      <c r="AX789" s="40"/>
      <c r="AY789" s="40"/>
      <c r="AZ789" s="40"/>
    </row>
    <row r="790" spans="1:52" x14ac:dyDescent="0.25">
      <c r="C790" s="55"/>
      <c r="D790" s="55" t="s">
        <v>2073</v>
      </c>
      <c r="E790" s="55" t="s">
        <v>1009</v>
      </c>
      <c r="F790" s="32" t="s">
        <v>707</v>
      </c>
      <c r="G790" s="57"/>
      <c r="H790" s="33" t="s">
        <v>812</v>
      </c>
      <c r="I790" s="33">
        <v>3</v>
      </c>
      <c r="J790" s="34"/>
      <c r="K790" s="34"/>
    </row>
    <row r="791" spans="1:52" s="64" customFormat="1" x14ac:dyDescent="0.25">
      <c r="A791" s="74"/>
      <c r="B791" s="74"/>
      <c r="C791" s="92"/>
      <c r="D791" s="65" t="s">
        <v>2073</v>
      </c>
      <c r="E791" s="65" t="s">
        <v>1010</v>
      </c>
      <c r="F791" s="37" t="s">
        <v>440</v>
      </c>
      <c r="G791" s="63"/>
      <c r="H791" s="38" t="s">
        <v>815</v>
      </c>
      <c r="I791" s="38">
        <v>2</v>
      </c>
      <c r="J791" s="39"/>
      <c r="K791" s="39"/>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0"/>
      <c r="AL791" s="40"/>
      <c r="AM791" s="40"/>
      <c r="AN791" s="40"/>
      <c r="AO791" s="40"/>
      <c r="AP791" s="40"/>
      <c r="AQ791" s="40"/>
      <c r="AR791" s="40"/>
      <c r="AS791" s="40"/>
      <c r="AT791" s="40"/>
      <c r="AU791" s="40"/>
      <c r="AV791" s="40"/>
      <c r="AW791" s="40"/>
      <c r="AX791" s="40"/>
      <c r="AY791" s="40"/>
      <c r="AZ791" s="40"/>
    </row>
    <row r="792" spans="1:52" x14ac:dyDescent="0.25">
      <c r="C792" s="55"/>
      <c r="D792" s="55" t="s">
        <v>2073</v>
      </c>
      <c r="E792" s="55" t="s">
        <v>1011</v>
      </c>
      <c r="F792" s="32" t="s">
        <v>708</v>
      </c>
      <c r="G792" s="57"/>
      <c r="H792" s="33" t="s">
        <v>812</v>
      </c>
      <c r="I792" s="33">
        <v>12</v>
      </c>
      <c r="J792" s="34"/>
      <c r="K792" s="34"/>
    </row>
    <row r="793" spans="1:52" s="64" customFormat="1" hidden="1" x14ac:dyDescent="0.25">
      <c r="A793" s="74"/>
      <c r="B793" s="74"/>
      <c r="C793" s="92"/>
      <c r="D793" s="65" t="s">
        <v>2073</v>
      </c>
      <c r="E793" s="65" t="s">
        <v>1012</v>
      </c>
      <c r="F793" s="79" t="s">
        <v>709</v>
      </c>
      <c r="G793" s="80"/>
      <c r="H793" s="81" t="s">
        <v>812</v>
      </c>
      <c r="I793" s="81">
        <v>4</v>
      </c>
      <c r="J793" s="82"/>
      <c r="K793" s="82"/>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0"/>
      <c r="AL793" s="40"/>
      <c r="AM793" s="40"/>
      <c r="AN793" s="40"/>
      <c r="AO793" s="40"/>
      <c r="AP793" s="40"/>
      <c r="AQ793" s="40"/>
      <c r="AR793" s="40"/>
      <c r="AS793" s="40"/>
      <c r="AT793" s="40"/>
      <c r="AU793" s="40"/>
      <c r="AV793" s="40"/>
      <c r="AW793" s="40"/>
      <c r="AX793" s="40"/>
      <c r="AY793" s="40"/>
      <c r="AZ793" s="40"/>
    </row>
    <row r="794" spans="1:52" x14ac:dyDescent="0.25">
      <c r="C794" s="89"/>
      <c r="D794" s="90" t="s">
        <v>2073</v>
      </c>
      <c r="E794" s="55" t="s">
        <v>1013</v>
      </c>
      <c r="F794" s="32" t="s">
        <v>710</v>
      </c>
      <c r="G794" s="57"/>
      <c r="H794" s="33" t="s">
        <v>812</v>
      </c>
      <c r="I794" s="33">
        <v>3</v>
      </c>
      <c r="J794" s="34"/>
      <c r="K794" s="34"/>
    </row>
    <row r="795" spans="1:52" s="64" customFormat="1" x14ac:dyDescent="0.25">
      <c r="A795" s="74"/>
      <c r="B795" s="74"/>
      <c r="C795" s="65"/>
      <c r="D795" s="65" t="s">
        <v>2073</v>
      </c>
      <c r="E795" s="65" t="s">
        <v>1014</v>
      </c>
      <c r="F795" s="37" t="s">
        <v>711</v>
      </c>
      <c r="G795" s="63"/>
      <c r="H795" s="38" t="s">
        <v>812</v>
      </c>
      <c r="I795" s="38">
        <v>8</v>
      </c>
      <c r="J795" s="39"/>
      <c r="K795" s="39"/>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0"/>
      <c r="AL795" s="40"/>
      <c r="AM795" s="40"/>
      <c r="AN795" s="40"/>
      <c r="AO795" s="40"/>
      <c r="AP795" s="40"/>
      <c r="AQ795" s="40"/>
      <c r="AR795" s="40"/>
      <c r="AS795" s="40"/>
      <c r="AT795" s="40"/>
      <c r="AU795" s="40"/>
      <c r="AV795" s="40"/>
      <c r="AW795" s="40"/>
      <c r="AX795" s="40"/>
      <c r="AY795" s="40"/>
      <c r="AZ795" s="40"/>
    </row>
    <row r="796" spans="1:52" x14ac:dyDescent="0.25">
      <c r="C796" s="89"/>
      <c r="D796" s="55" t="s">
        <v>2073</v>
      </c>
      <c r="E796" s="55" t="s">
        <v>1015</v>
      </c>
      <c r="F796" s="32" t="s">
        <v>712</v>
      </c>
      <c r="G796" s="57"/>
      <c r="H796" s="33" t="s">
        <v>812</v>
      </c>
      <c r="I796" s="33">
        <v>3</v>
      </c>
      <c r="J796" s="34"/>
      <c r="K796" s="34"/>
    </row>
    <row r="797" spans="1:52" s="64" customFormat="1" x14ac:dyDescent="0.25">
      <c r="A797" s="74"/>
      <c r="B797" s="74"/>
      <c r="C797" s="92"/>
      <c r="D797" s="65" t="s">
        <v>2073</v>
      </c>
      <c r="E797" s="65" t="s">
        <v>1637</v>
      </c>
      <c r="F797" s="37" t="s">
        <v>684</v>
      </c>
      <c r="G797" s="63"/>
      <c r="H797" s="38" t="s">
        <v>812</v>
      </c>
      <c r="I797" s="38">
        <v>3</v>
      </c>
      <c r="J797" s="39"/>
      <c r="K797" s="39"/>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0"/>
      <c r="AL797" s="40"/>
      <c r="AM797" s="40"/>
      <c r="AN797" s="40"/>
      <c r="AO797" s="40"/>
      <c r="AP797" s="40"/>
      <c r="AQ797" s="40"/>
      <c r="AR797" s="40"/>
      <c r="AS797" s="40"/>
      <c r="AT797" s="40"/>
      <c r="AU797" s="40"/>
      <c r="AV797" s="40"/>
      <c r="AW797" s="40"/>
      <c r="AX797" s="40"/>
      <c r="AY797" s="40"/>
      <c r="AZ797" s="40"/>
    </row>
    <row r="798" spans="1:52" x14ac:dyDescent="0.25">
      <c r="C798" s="89"/>
      <c r="D798" s="55" t="s">
        <v>2073</v>
      </c>
      <c r="E798" s="55" t="s">
        <v>1638</v>
      </c>
      <c r="F798" s="32" t="s">
        <v>713</v>
      </c>
      <c r="G798" s="57"/>
      <c r="H798" s="33" t="s">
        <v>812</v>
      </c>
      <c r="I798" s="33">
        <v>3</v>
      </c>
      <c r="J798" s="34"/>
      <c r="K798" s="34"/>
    </row>
    <row r="799" spans="1:52" s="64" customFormat="1" x14ac:dyDescent="0.25">
      <c r="A799" s="74"/>
      <c r="B799" s="74"/>
      <c r="C799" s="92"/>
      <c r="D799" s="65" t="s">
        <v>2073</v>
      </c>
      <c r="E799" s="65" t="s">
        <v>1639</v>
      </c>
      <c r="F799" s="37" t="s">
        <v>714</v>
      </c>
      <c r="G799" s="63"/>
      <c r="H799" s="38" t="s">
        <v>812</v>
      </c>
      <c r="I799" s="38">
        <v>3</v>
      </c>
      <c r="J799" s="39"/>
      <c r="K799" s="39"/>
      <c r="L799" s="40"/>
      <c r="M799" s="40"/>
      <c r="N799" s="40"/>
      <c r="O799" s="40"/>
      <c r="P799" s="40"/>
      <c r="Q799" s="40"/>
      <c r="R799" s="40"/>
      <c r="S799" s="40"/>
      <c r="T799" s="40"/>
      <c r="U799" s="40"/>
      <c r="V799" s="40"/>
      <c r="W799" s="40"/>
      <c r="X799" s="40"/>
      <c r="Y799" s="40"/>
      <c r="Z799" s="40"/>
      <c r="AA799" s="40"/>
      <c r="AB799" s="40"/>
      <c r="AC799" s="40"/>
      <c r="AD799" s="40"/>
      <c r="AE799" s="40"/>
      <c r="AF799" s="40"/>
      <c r="AG799" s="40"/>
      <c r="AH799" s="40"/>
      <c r="AI799" s="40"/>
      <c r="AJ799" s="40"/>
      <c r="AK799" s="40"/>
      <c r="AL799" s="40"/>
      <c r="AM799" s="40"/>
      <c r="AN799" s="40"/>
      <c r="AO799" s="40"/>
      <c r="AP799" s="40"/>
      <c r="AQ799" s="40"/>
      <c r="AR799" s="40"/>
      <c r="AS799" s="40"/>
      <c r="AT799" s="40"/>
      <c r="AU799" s="40"/>
      <c r="AV799" s="40"/>
      <c r="AW799" s="40"/>
      <c r="AX799" s="40"/>
      <c r="AY799" s="40"/>
      <c r="AZ799" s="40"/>
    </row>
    <row r="800" spans="1:52" s="54" customFormat="1" x14ac:dyDescent="0.25">
      <c r="A800" s="74"/>
      <c r="B800" s="74"/>
      <c r="C800" s="50"/>
      <c r="D800" s="50"/>
      <c r="E800" s="50">
        <v>9</v>
      </c>
      <c r="F800" s="31" t="s">
        <v>804</v>
      </c>
      <c r="G800" s="52"/>
      <c r="H800" s="35"/>
      <c r="I800" s="35"/>
      <c r="J800" s="36"/>
      <c r="K800" s="53"/>
      <c r="L800" s="40"/>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40"/>
      <c r="AO800" s="40"/>
      <c r="AP800" s="40"/>
      <c r="AQ800" s="40"/>
      <c r="AR800" s="40"/>
      <c r="AS800" s="40"/>
      <c r="AT800" s="40"/>
      <c r="AU800" s="40"/>
      <c r="AV800" s="40"/>
      <c r="AW800" s="40"/>
      <c r="AX800" s="40"/>
      <c r="AY800" s="40"/>
      <c r="AZ800" s="40"/>
    </row>
    <row r="801" spans="1:52" x14ac:dyDescent="0.25">
      <c r="C801" s="55" t="s">
        <v>2020</v>
      </c>
      <c r="D801" s="55" t="s">
        <v>2071</v>
      </c>
      <c r="E801" s="55" t="s">
        <v>980</v>
      </c>
      <c r="F801" s="32" t="s">
        <v>715</v>
      </c>
      <c r="G801" s="57"/>
      <c r="H801" s="33" t="s">
        <v>2</v>
      </c>
      <c r="I801" s="33">
        <v>12</v>
      </c>
      <c r="J801" s="34"/>
      <c r="K801" s="34"/>
    </row>
    <row r="802" spans="1:52" s="64" customFormat="1" x14ac:dyDescent="0.25">
      <c r="A802" s="74"/>
      <c r="B802" s="74"/>
      <c r="C802" s="92" t="s">
        <v>2021</v>
      </c>
      <c r="D802" s="65" t="s">
        <v>2071</v>
      </c>
      <c r="E802" s="65" t="s">
        <v>981</v>
      </c>
      <c r="F802" s="37" t="s">
        <v>716</v>
      </c>
      <c r="G802" s="63"/>
      <c r="H802" s="38" t="s">
        <v>2</v>
      </c>
      <c r="I802" s="38">
        <v>3</v>
      </c>
      <c r="J802" s="39"/>
      <c r="K802" s="39"/>
      <c r="L802" s="40"/>
      <c r="M802" s="40"/>
      <c r="N802" s="40"/>
      <c r="O802" s="40"/>
      <c r="P802" s="40"/>
      <c r="Q802" s="40"/>
      <c r="R802" s="40"/>
      <c r="S802" s="40"/>
      <c r="T802" s="40"/>
      <c r="U802" s="40"/>
      <c r="V802" s="40"/>
      <c r="W802" s="40"/>
      <c r="X802" s="40"/>
      <c r="Y802" s="40"/>
      <c r="Z802" s="40"/>
      <c r="AA802" s="40"/>
      <c r="AB802" s="40"/>
      <c r="AC802" s="40"/>
      <c r="AD802" s="40"/>
      <c r="AE802" s="40"/>
      <c r="AF802" s="40"/>
      <c r="AG802" s="40"/>
      <c r="AH802" s="40"/>
      <c r="AI802" s="40"/>
      <c r="AJ802" s="40"/>
      <c r="AK802" s="40"/>
      <c r="AL802" s="40"/>
      <c r="AM802" s="40"/>
      <c r="AN802" s="40"/>
      <c r="AO802" s="40"/>
      <c r="AP802" s="40"/>
      <c r="AQ802" s="40"/>
      <c r="AR802" s="40"/>
      <c r="AS802" s="40"/>
      <c r="AT802" s="40"/>
      <c r="AU802" s="40"/>
      <c r="AV802" s="40"/>
      <c r="AW802" s="40"/>
      <c r="AX802" s="40"/>
      <c r="AY802" s="40"/>
      <c r="AZ802" s="40"/>
    </row>
    <row r="803" spans="1:52" x14ac:dyDescent="0.25">
      <c r="C803" s="55" t="s">
        <v>2022</v>
      </c>
      <c r="D803" s="55" t="s">
        <v>2071</v>
      </c>
      <c r="E803" s="55" t="s">
        <v>982</v>
      </c>
      <c r="F803" s="32" t="s">
        <v>717</v>
      </c>
      <c r="G803" s="57"/>
      <c r="H803" s="33" t="s">
        <v>2</v>
      </c>
      <c r="I803" s="33">
        <v>2</v>
      </c>
      <c r="J803" s="34"/>
      <c r="K803" s="34"/>
    </row>
    <row r="804" spans="1:52" s="64" customFormat="1" x14ac:dyDescent="0.25">
      <c r="A804" s="74"/>
      <c r="B804" s="74"/>
      <c r="C804" s="92" t="s">
        <v>2023</v>
      </c>
      <c r="D804" s="65" t="s">
        <v>2071</v>
      </c>
      <c r="E804" s="65" t="s">
        <v>983</v>
      </c>
      <c r="F804" s="37" t="s">
        <v>718</v>
      </c>
      <c r="G804" s="63"/>
      <c r="H804" s="38" t="s">
        <v>2</v>
      </c>
      <c r="I804" s="38">
        <v>12</v>
      </c>
      <c r="J804" s="39"/>
      <c r="K804" s="39"/>
      <c r="L804" s="40"/>
      <c r="M804" s="40"/>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0"/>
      <c r="AL804" s="40"/>
      <c r="AM804" s="40"/>
      <c r="AN804" s="40"/>
      <c r="AO804" s="40"/>
      <c r="AP804" s="40"/>
      <c r="AQ804" s="40"/>
      <c r="AR804" s="40"/>
      <c r="AS804" s="40"/>
      <c r="AT804" s="40"/>
      <c r="AU804" s="40"/>
      <c r="AV804" s="40"/>
      <c r="AW804" s="40"/>
      <c r="AX804" s="40"/>
      <c r="AY804" s="40"/>
      <c r="AZ804" s="40"/>
    </row>
    <row r="805" spans="1:52" x14ac:dyDescent="0.25">
      <c r="C805" s="89" t="s">
        <v>2024</v>
      </c>
      <c r="D805" s="90" t="s">
        <v>2071</v>
      </c>
      <c r="E805" s="55" t="s">
        <v>984</v>
      </c>
      <c r="F805" s="32" t="s">
        <v>719</v>
      </c>
      <c r="G805" s="57"/>
      <c r="H805" s="33" t="s">
        <v>2</v>
      </c>
      <c r="I805" s="33">
        <v>3</v>
      </c>
      <c r="J805" s="34"/>
      <c r="K805" s="34"/>
    </row>
    <row r="806" spans="1:52" s="64" customFormat="1" x14ac:dyDescent="0.25">
      <c r="A806" s="74"/>
      <c r="B806" s="74"/>
      <c r="C806" s="65" t="s">
        <v>2025</v>
      </c>
      <c r="D806" s="65" t="s">
        <v>2071</v>
      </c>
      <c r="E806" s="65" t="s">
        <v>985</v>
      </c>
      <c r="F806" s="37" t="s">
        <v>720</v>
      </c>
      <c r="G806" s="63"/>
      <c r="H806" s="38" t="s">
        <v>2</v>
      </c>
      <c r="I806" s="38">
        <v>2</v>
      </c>
      <c r="J806" s="39"/>
      <c r="K806" s="39"/>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40"/>
      <c r="AO806" s="40"/>
      <c r="AP806" s="40"/>
      <c r="AQ806" s="40"/>
      <c r="AR806" s="40"/>
      <c r="AS806" s="40"/>
      <c r="AT806" s="40"/>
      <c r="AU806" s="40"/>
      <c r="AV806" s="40"/>
      <c r="AW806" s="40"/>
      <c r="AX806" s="40"/>
      <c r="AY806" s="40"/>
      <c r="AZ806" s="40"/>
    </row>
    <row r="807" spans="1:52" x14ac:dyDescent="0.25">
      <c r="C807" s="89" t="s">
        <v>2026</v>
      </c>
      <c r="D807" s="55" t="s">
        <v>2071</v>
      </c>
      <c r="E807" s="55" t="s">
        <v>986</v>
      </c>
      <c r="F807" s="32" t="s">
        <v>721</v>
      </c>
      <c r="G807" s="57"/>
      <c r="H807" s="33" t="s">
        <v>2</v>
      </c>
      <c r="I807" s="33">
        <v>12</v>
      </c>
      <c r="J807" s="34"/>
      <c r="K807" s="34"/>
    </row>
    <row r="808" spans="1:52" s="64" customFormat="1" x14ac:dyDescent="0.25">
      <c r="A808" s="74"/>
      <c r="B808" s="74"/>
      <c r="C808" s="92" t="s">
        <v>2027</v>
      </c>
      <c r="D808" s="65" t="s">
        <v>2071</v>
      </c>
      <c r="E808" s="65" t="s">
        <v>987</v>
      </c>
      <c r="F808" s="37" t="s">
        <v>722</v>
      </c>
      <c r="G808" s="63"/>
      <c r="H808" s="38" t="s">
        <v>2</v>
      </c>
      <c r="I808" s="38">
        <v>3</v>
      </c>
      <c r="J808" s="39"/>
      <c r="K808" s="39"/>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0"/>
      <c r="AL808" s="40"/>
      <c r="AM808" s="40"/>
      <c r="AN808" s="40"/>
      <c r="AO808" s="40"/>
      <c r="AP808" s="40"/>
      <c r="AQ808" s="40"/>
      <c r="AR808" s="40"/>
      <c r="AS808" s="40"/>
      <c r="AT808" s="40"/>
      <c r="AU808" s="40"/>
      <c r="AV808" s="40"/>
      <c r="AW808" s="40"/>
      <c r="AX808" s="40"/>
      <c r="AY808" s="40"/>
      <c r="AZ808" s="40"/>
    </row>
    <row r="809" spans="1:52" x14ac:dyDescent="0.25">
      <c r="C809" s="89" t="s">
        <v>2028</v>
      </c>
      <c r="D809" s="55" t="s">
        <v>2071</v>
      </c>
      <c r="E809" s="55" t="s">
        <v>988</v>
      </c>
      <c r="F809" s="32" t="s">
        <v>723</v>
      </c>
      <c r="G809" s="57"/>
      <c r="H809" s="33" t="s">
        <v>2</v>
      </c>
      <c r="I809" s="33">
        <v>2</v>
      </c>
      <c r="J809" s="34"/>
      <c r="K809" s="34"/>
    </row>
    <row r="810" spans="1:52" s="64" customFormat="1" x14ac:dyDescent="0.25">
      <c r="A810" s="74"/>
      <c r="B810" s="74"/>
      <c r="C810" s="92" t="s">
        <v>2029</v>
      </c>
      <c r="D810" s="65" t="s">
        <v>2071</v>
      </c>
      <c r="E810" s="65" t="s">
        <v>989</v>
      </c>
      <c r="F810" s="37" t="s">
        <v>724</v>
      </c>
      <c r="G810" s="63"/>
      <c r="H810" s="38" t="s">
        <v>2</v>
      </c>
      <c r="I810" s="38">
        <v>12</v>
      </c>
      <c r="J810" s="39"/>
      <c r="K810" s="39"/>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0"/>
      <c r="AL810" s="40"/>
      <c r="AM810" s="40"/>
      <c r="AN810" s="40"/>
      <c r="AO810" s="40"/>
      <c r="AP810" s="40"/>
      <c r="AQ810" s="40"/>
      <c r="AR810" s="40"/>
      <c r="AS810" s="40"/>
      <c r="AT810" s="40"/>
      <c r="AU810" s="40"/>
      <c r="AV810" s="40"/>
      <c r="AW810" s="40"/>
      <c r="AX810" s="40"/>
      <c r="AY810" s="40"/>
      <c r="AZ810" s="40"/>
    </row>
    <row r="811" spans="1:52" x14ac:dyDescent="0.25">
      <c r="C811" s="55" t="s">
        <v>2030</v>
      </c>
      <c r="D811" s="55" t="s">
        <v>2071</v>
      </c>
      <c r="E811" s="55" t="s">
        <v>990</v>
      </c>
      <c r="F811" s="32" t="s">
        <v>725</v>
      </c>
      <c r="G811" s="57"/>
      <c r="H811" s="33" t="s">
        <v>2</v>
      </c>
      <c r="I811" s="33">
        <v>3</v>
      </c>
      <c r="J811" s="34"/>
      <c r="K811" s="34"/>
    </row>
    <row r="812" spans="1:52" s="64" customFormat="1" x14ac:dyDescent="0.25">
      <c r="A812" s="74"/>
      <c r="B812" s="74"/>
      <c r="C812" s="92" t="s">
        <v>2031</v>
      </c>
      <c r="D812" s="65" t="s">
        <v>2071</v>
      </c>
      <c r="E812" s="65" t="s">
        <v>991</v>
      </c>
      <c r="F812" s="37" t="s">
        <v>726</v>
      </c>
      <c r="G812" s="63"/>
      <c r="H812" s="38" t="s">
        <v>2</v>
      </c>
      <c r="I812" s="38">
        <v>2</v>
      </c>
      <c r="J812" s="39"/>
      <c r="K812" s="39"/>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40"/>
      <c r="AO812" s="40"/>
      <c r="AP812" s="40"/>
      <c r="AQ812" s="40"/>
      <c r="AR812" s="40"/>
      <c r="AS812" s="40"/>
      <c r="AT812" s="40"/>
      <c r="AU812" s="40"/>
      <c r="AV812" s="40"/>
      <c r="AW812" s="40"/>
      <c r="AX812" s="40"/>
      <c r="AY812" s="40"/>
      <c r="AZ812" s="40"/>
    </row>
    <row r="813" spans="1:52" x14ac:dyDescent="0.25">
      <c r="C813" s="55" t="s">
        <v>2032</v>
      </c>
      <c r="D813" s="55" t="s">
        <v>2071</v>
      </c>
      <c r="E813" s="55" t="s">
        <v>992</v>
      </c>
      <c r="F813" s="32" t="s">
        <v>727</v>
      </c>
      <c r="G813" s="57"/>
      <c r="H813" s="33" t="s">
        <v>2</v>
      </c>
      <c r="I813" s="33">
        <v>12</v>
      </c>
      <c r="J813" s="34"/>
      <c r="K813" s="34"/>
    </row>
    <row r="814" spans="1:52" s="64" customFormat="1" x14ac:dyDescent="0.25">
      <c r="A814" s="74"/>
      <c r="B814" s="74"/>
      <c r="C814" s="92" t="s">
        <v>2033</v>
      </c>
      <c r="D814" s="65" t="s">
        <v>2071</v>
      </c>
      <c r="E814" s="65" t="s">
        <v>993</v>
      </c>
      <c r="F814" s="37" t="s">
        <v>728</v>
      </c>
      <c r="G814" s="63"/>
      <c r="H814" s="38" t="s">
        <v>2</v>
      </c>
      <c r="I814" s="38">
        <v>3</v>
      </c>
      <c r="J814" s="39"/>
      <c r="K814" s="39"/>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0"/>
      <c r="AL814" s="40"/>
      <c r="AM814" s="40"/>
      <c r="AN814" s="40"/>
      <c r="AO814" s="40"/>
      <c r="AP814" s="40"/>
      <c r="AQ814" s="40"/>
      <c r="AR814" s="40"/>
      <c r="AS814" s="40"/>
      <c r="AT814" s="40"/>
      <c r="AU814" s="40"/>
      <c r="AV814" s="40"/>
      <c r="AW814" s="40"/>
      <c r="AX814" s="40"/>
      <c r="AY814" s="40"/>
      <c r="AZ814" s="40"/>
    </row>
    <row r="815" spans="1:52" x14ac:dyDescent="0.25">
      <c r="C815" s="89" t="s">
        <v>2034</v>
      </c>
      <c r="D815" s="90" t="s">
        <v>2071</v>
      </c>
      <c r="E815" s="55" t="s">
        <v>994</v>
      </c>
      <c r="F815" s="32" t="s">
        <v>729</v>
      </c>
      <c r="G815" s="57"/>
      <c r="H815" s="33" t="s">
        <v>2</v>
      </c>
      <c r="I815" s="33">
        <v>2</v>
      </c>
      <c r="J815" s="34"/>
      <c r="K815" s="34"/>
    </row>
    <row r="816" spans="1:52" s="64" customFormat="1" x14ac:dyDescent="0.25">
      <c r="A816" s="74"/>
      <c r="B816" s="74"/>
      <c r="C816" s="65" t="s">
        <v>2035</v>
      </c>
      <c r="D816" s="65" t="s">
        <v>2071</v>
      </c>
      <c r="E816" s="65" t="s">
        <v>995</v>
      </c>
      <c r="F816" s="37" t="s">
        <v>730</v>
      </c>
      <c r="G816" s="63"/>
      <c r="H816" s="38" t="s">
        <v>2</v>
      </c>
      <c r="I816" s="38">
        <v>12</v>
      </c>
      <c r="J816" s="39"/>
      <c r="K816" s="39"/>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0"/>
      <c r="AL816" s="40"/>
      <c r="AM816" s="40"/>
      <c r="AN816" s="40"/>
      <c r="AO816" s="40"/>
      <c r="AP816" s="40"/>
      <c r="AQ816" s="40"/>
      <c r="AR816" s="40"/>
      <c r="AS816" s="40"/>
      <c r="AT816" s="40"/>
      <c r="AU816" s="40"/>
      <c r="AV816" s="40"/>
      <c r="AW816" s="40"/>
      <c r="AX816" s="40"/>
      <c r="AY816" s="40"/>
      <c r="AZ816" s="40"/>
    </row>
    <row r="817" spans="1:52" x14ac:dyDescent="0.25">
      <c r="C817" s="89" t="s">
        <v>2036</v>
      </c>
      <c r="D817" s="55" t="s">
        <v>2071</v>
      </c>
      <c r="E817" s="55" t="s">
        <v>996</v>
      </c>
      <c r="F817" s="32" t="s">
        <v>731</v>
      </c>
      <c r="G817" s="57"/>
      <c r="H817" s="33" t="s">
        <v>2</v>
      </c>
      <c r="I817" s="33">
        <v>3</v>
      </c>
      <c r="J817" s="34"/>
      <c r="K817" s="34"/>
    </row>
    <row r="818" spans="1:52" s="64" customFormat="1" x14ac:dyDescent="0.25">
      <c r="A818" s="74"/>
      <c r="B818" s="74"/>
      <c r="C818" s="92" t="s">
        <v>2037</v>
      </c>
      <c r="D818" s="65" t="s">
        <v>2071</v>
      </c>
      <c r="E818" s="65" t="s">
        <v>997</v>
      </c>
      <c r="F818" s="37" t="s">
        <v>732</v>
      </c>
      <c r="G818" s="63"/>
      <c r="H818" s="38" t="s">
        <v>2</v>
      </c>
      <c r="I818" s="38">
        <v>2</v>
      </c>
      <c r="J818" s="39"/>
      <c r="K818" s="39"/>
      <c r="L818" s="40"/>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40"/>
      <c r="AO818" s="40"/>
      <c r="AP818" s="40"/>
      <c r="AQ818" s="40"/>
      <c r="AR818" s="40"/>
      <c r="AS818" s="40"/>
      <c r="AT818" s="40"/>
      <c r="AU818" s="40"/>
      <c r="AV818" s="40"/>
      <c r="AW818" s="40"/>
      <c r="AX818" s="40"/>
      <c r="AY818" s="40"/>
      <c r="AZ818" s="40"/>
    </row>
    <row r="819" spans="1:52" x14ac:dyDescent="0.25">
      <c r="C819" s="89" t="s">
        <v>2038</v>
      </c>
      <c r="D819" s="55" t="s">
        <v>2071</v>
      </c>
      <c r="E819" s="55" t="s">
        <v>998</v>
      </c>
      <c r="F819" s="32" t="s">
        <v>733</v>
      </c>
      <c r="G819" s="57"/>
      <c r="H819" s="33" t="s">
        <v>2</v>
      </c>
      <c r="I819" s="33">
        <v>12</v>
      </c>
      <c r="J819" s="34"/>
      <c r="K819" s="34"/>
    </row>
    <row r="820" spans="1:52" s="64" customFormat="1" x14ac:dyDescent="0.25">
      <c r="A820" s="74"/>
      <c r="B820" s="74"/>
      <c r="C820" s="92" t="s">
        <v>2039</v>
      </c>
      <c r="D820" s="65" t="s">
        <v>2071</v>
      </c>
      <c r="E820" s="65" t="s">
        <v>999</v>
      </c>
      <c r="F820" s="37" t="s">
        <v>734</v>
      </c>
      <c r="G820" s="63"/>
      <c r="H820" s="38" t="s">
        <v>2</v>
      </c>
      <c r="I820" s="38">
        <v>3</v>
      </c>
      <c r="J820" s="39"/>
      <c r="K820" s="39"/>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0"/>
      <c r="AL820" s="40"/>
      <c r="AM820" s="40"/>
      <c r="AN820" s="40"/>
      <c r="AO820" s="40"/>
      <c r="AP820" s="40"/>
      <c r="AQ820" s="40"/>
      <c r="AR820" s="40"/>
      <c r="AS820" s="40"/>
      <c r="AT820" s="40"/>
      <c r="AU820" s="40"/>
      <c r="AV820" s="40"/>
      <c r="AW820" s="40"/>
      <c r="AX820" s="40"/>
      <c r="AY820" s="40"/>
      <c r="AZ820" s="40"/>
    </row>
    <row r="821" spans="1:52" x14ac:dyDescent="0.25">
      <c r="C821" s="55" t="s">
        <v>2040</v>
      </c>
      <c r="D821" s="55" t="s">
        <v>2071</v>
      </c>
      <c r="E821" s="55" t="s">
        <v>1640</v>
      </c>
      <c r="F821" s="32" t="s">
        <v>735</v>
      </c>
      <c r="G821" s="57"/>
      <c r="H821" s="33" t="s">
        <v>2</v>
      </c>
      <c r="I821" s="33">
        <v>2</v>
      </c>
      <c r="J821" s="34"/>
      <c r="K821" s="34"/>
    </row>
    <row r="822" spans="1:52" s="64" customFormat="1" x14ac:dyDescent="0.25">
      <c r="A822" s="74"/>
      <c r="B822" s="74"/>
      <c r="C822" s="92" t="s">
        <v>2041</v>
      </c>
      <c r="D822" s="65" t="s">
        <v>2071</v>
      </c>
      <c r="E822" s="65" t="s">
        <v>1641</v>
      </c>
      <c r="F822" s="37" t="s">
        <v>736</v>
      </c>
      <c r="G822" s="63"/>
      <c r="H822" s="38" t="s">
        <v>2</v>
      </c>
      <c r="I822" s="38">
        <v>12</v>
      </c>
      <c r="J822" s="39"/>
      <c r="K822" s="39"/>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0"/>
      <c r="AL822" s="40"/>
      <c r="AM822" s="40"/>
      <c r="AN822" s="40"/>
      <c r="AO822" s="40"/>
      <c r="AP822" s="40"/>
      <c r="AQ822" s="40"/>
      <c r="AR822" s="40"/>
      <c r="AS822" s="40"/>
      <c r="AT822" s="40"/>
      <c r="AU822" s="40"/>
      <c r="AV822" s="40"/>
      <c r="AW822" s="40"/>
      <c r="AX822" s="40"/>
      <c r="AY822" s="40"/>
      <c r="AZ822" s="40"/>
    </row>
    <row r="823" spans="1:52" x14ac:dyDescent="0.25">
      <c r="C823" s="55" t="s">
        <v>2042</v>
      </c>
      <c r="D823" s="55" t="s">
        <v>2071</v>
      </c>
      <c r="E823" s="55" t="s">
        <v>1642</v>
      </c>
      <c r="F823" s="32" t="s">
        <v>737</v>
      </c>
      <c r="G823" s="57"/>
      <c r="H823" s="33" t="s">
        <v>2</v>
      </c>
      <c r="I823" s="33">
        <v>3</v>
      </c>
      <c r="J823" s="34"/>
      <c r="K823" s="34"/>
    </row>
    <row r="824" spans="1:52" s="64" customFormat="1" x14ac:dyDescent="0.25">
      <c r="A824" s="74"/>
      <c r="B824" s="74"/>
      <c r="C824" s="92" t="s">
        <v>2043</v>
      </c>
      <c r="D824" s="65" t="s">
        <v>2071</v>
      </c>
      <c r="E824" s="65" t="s">
        <v>1643</v>
      </c>
      <c r="F824" s="37" t="s">
        <v>738</v>
      </c>
      <c r="G824" s="63"/>
      <c r="H824" s="38" t="s">
        <v>2</v>
      </c>
      <c r="I824" s="38">
        <v>2</v>
      </c>
      <c r="J824" s="39"/>
      <c r="K824" s="39"/>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40"/>
      <c r="AO824" s="40"/>
      <c r="AP824" s="40"/>
      <c r="AQ824" s="40"/>
      <c r="AR824" s="40"/>
      <c r="AS824" s="40"/>
      <c r="AT824" s="40"/>
      <c r="AU824" s="40"/>
      <c r="AV824" s="40"/>
      <c r="AW824" s="40"/>
      <c r="AX824" s="40"/>
      <c r="AY824" s="40"/>
      <c r="AZ824" s="40"/>
    </row>
    <row r="825" spans="1:52" x14ac:dyDescent="0.25">
      <c r="C825" s="89" t="s">
        <v>2044</v>
      </c>
      <c r="D825" s="90" t="s">
        <v>2071</v>
      </c>
      <c r="E825" s="55" t="s">
        <v>1644</v>
      </c>
      <c r="F825" s="32" t="s">
        <v>739</v>
      </c>
      <c r="G825" s="57"/>
      <c r="H825" s="33" t="s">
        <v>2</v>
      </c>
      <c r="I825" s="33">
        <v>12</v>
      </c>
      <c r="J825" s="34"/>
      <c r="K825" s="34"/>
    </row>
    <row r="826" spans="1:52" s="64" customFormat="1" x14ac:dyDescent="0.25">
      <c r="A826" s="74"/>
      <c r="B826" s="74"/>
      <c r="C826" s="65" t="s">
        <v>2045</v>
      </c>
      <c r="D826" s="65" t="s">
        <v>2071</v>
      </c>
      <c r="E826" s="65" t="s">
        <v>1645</v>
      </c>
      <c r="F826" s="37" t="s">
        <v>740</v>
      </c>
      <c r="G826" s="63"/>
      <c r="H826" s="38" t="s">
        <v>2</v>
      </c>
      <c r="I826" s="38">
        <v>3</v>
      </c>
      <c r="J826" s="39"/>
      <c r="K826" s="39"/>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0"/>
      <c r="AL826" s="40"/>
      <c r="AM826" s="40"/>
      <c r="AN826" s="40"/>
      <c r="AO826" s="40"/>
      <c r="AP826" s="40"/>
      <c r="AQ826" s="40"/>
      <c r="AR826" s="40"/>
      <c r="AS826" s="40"/>
      <c r="AT826" s="40"/>
      <c r="AU826" s="40"/>
      <c r="AV826" s="40"/>
      <c r="AW826" s="40"/>
      <c r="AX826" s="40"/>
      <c r="AY826" s="40"/>
      <c r="AZ826" s="40"/>
    </row>
    <row r="827" spans="1:52" x14ac:dyDescent="0.25">
      <c r="C827" s="89" t="s">
        <v>2046</v>
      </c>
      <c r="D827" s="55" t="s">
        <v>2071</v>
      </c>
      <c r="E827" s="55" t="s">
        <v>1646</v>
      </c>
      <c r="F827" s="32" t="s">
        <v>741</v>
      </c>
      <c r="G827" s="57"/>
      <c r="H827" s="33" t="s">
        <v>2</v>
      </c>
      <c r="I827" s="33">
        <v>2</v>
      </c>
      <c r="J827" s="34"/>
      <c r="K827" s="34"/>
    </row>
    <row r="828" spans="1:52" s="64" customFormat="1" x14ac:dyDescent="0.25">
      <c r="A828" s="74"/>
      <c r="B828" s="74"/>
      <c r="C828" s="92" t="s">
        <v>2047</v>
      </c>
      <c r="D828" s="65" t="s">
        <v>2071</v>
      </c>
      <c r="E828" s="65" t="s">
        <v>1647</v>
      </c>
      <c r="F828" s="37" t="s">
        <v>742</v>
      </c>
      <c r="G828" s="63"/>
      <c r="H828" s="38" t="s">
        <v>2</v>
      </c>
      <c r="I828" s="38">
        <v>17</v>
      </c>
      <c r="J828" s="39"/>
      <c r="K828" s="39"/>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0"/>
      <c r="AL828" s="40"/>
      <c r="AM828" s="40"/>
      <c r="AN828" s="40"/>
      <c r="AO828" s="40"/>
      <c r="AP828" s="40"/>
      <c r="AQ828" s="40"/>
      <c r="AR828" s="40"/>
      <c r="AS828" s="40"/>
      <c r="AT828" s="40"/>
      <c r="AU828" s="40"/>
      <c r="AV828" s="40"/>
      <c r="AW828" s="40"/>
      <c r="AX828" s="40"/>
      <c r="AY828" s="40"/>
      <c r="AZ828" s="40"/>
    </row>
    <row r="829" spans="1:52" x14ac:dyDescent="0.25">
      <c r="C829" s="89" t="s">
        <v>2048</v>
      </c>
      <c r="D829" s="55" t="s">
        <v>2071</v>
      </c>
      <c r="E829" s="55" t="s">
        <v>1648</v>
      </c>
      <c r="F829" s="32" t="s">
        <v>743</v>
      </c>
      <c r="G829" s="57"/>
      <c r="H829" s="33" t="s">
        <v>2</v>
      </c>
      <c r="I829" s="33">
        <v>17</v>
      </c>
      <c r="J829" s="34"/>
      <c r="K829" s="34"/>
    </row>
    <row r="830" spans="1:52" s="64" customFormat="1" x14ac:dyDescent="0.25">
      <c r="A830" s="74"/>
      <c r="B830" s="74"/>
      <c r="C830" s="92" t="s">
        <v>2049</v>
      </c>
      <c r="D830" s="65" t="s">
        <v>2071</v>
      </c>
      <c r="E830" s="65" t="s">
        <v>1649</v>
      </c>
      <c r="F830" s="37" t="s">
        <v>744</v>
      </c>
      <c r="G830" s="63"/>
      <c r="H830" s="38" t="s">
        <v>2</v>
      </c>
      <c r="I830" s="38">
        <v>12</v>
      </c>
      <c r="J830" s="39"/>
      <c r="K830" s="39"/>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40"/>
      <c r="AO830" s="40"/>
      <c r="AP830" s="40"/>
      <c r="AQ830" s="40"/>
      <c r="AR830" s="40"/>
      <c r="AS830" s="40"/>
      <c r="AT830" s="40"/>
      <c r="AU830" s="40"/>
      <c r="AV830" s="40"/>
      <c r="AW830" s="40"/>
      <c r="AX830" s="40"/>
      <c r="AY830" s="40"/>
      <c r="AZ830" s="40"/>
    </row>
    <row r="831" spans="1:52" x14ac:dyDescent="0.25">
      <c r="C831" s="55" t="s">
        <v>2050</v>
      </c>
      <c r="D831" s="55" t="s">
        <v>2071</v>
      </c>
      <c r="E831" s="55" t="s">
        <v>1650</v>
      </c>
      <c r="F831" s="32" t="s">
        <v>745</v>
      </c>
      <c r="G831" s="57"/>
      <c r="H831" s="33" t="s">
        <v>2</v>
      </c>
      <c r="I831" s="33">
        <v>3</v>
      </c>
      <c r="J831" s="34"/>
      <c r="K831" s="34"/>
    </row>
    <row r="832" spans="1:52" s="64" customFormat="1" x14ac:dyDescent="0.25">
      <c r="A832" s="74"/>
      <c r="B832" s="74"/>
      <c r="C832" s="92" t="s">
        <v>2051</v>
      </c>
      <c r="D832" s="65" t="s">
        <v>2071</v>
      </c>
      <c r="E832" s="65" t="s">
        <v>1651</v>
      </c>
      <c r="F832" s="37" t="s">
        <v>746</v>
      </c>
      <c r="G832" s="63"/>
      <c r="H832" s="38" t="s">
        <v>2</v>
      </c>
      <c r="I832" s="38">
        <v>2</v>
      </c>
      <c r="J832" s="39"/>
      <c r="K832" s="39"/>
      <c r="L832" s="40"/>
      <c r="M832" s="40"/>
      <c r="N832" s="40"/>
      <c r="O832" s="40"/>
      <c r="P832" s="40"/>
      <c r="Q832" s="40"/>
      <c r="R832" s="40"/>
      <c r="S832" s="40"/>
      <c r="T832" s="40"/>
      <c r="U832" s="40"/>
      <c r="V832" s="40"/>
      <c r="W832" s="40"/>
      <c r="X832" s="40"/>
      <c r="Y832" s="40"/>
      <c r="Z832" s="40"/>
      <c r="AA832" s="40"/>
      <c r="AB832" s="40"/>
      <c r="AC832" s="40"/>
      <c r="AD832" s="40"/>
      <c r="AE832" s="40"/>
      <c r="AF832" s="40"/>
      <c r="AG832" s="40"/>
      <c r="AH832" s="40"/>
      <c r="AI832" s="40"/>
      <c r="AJ832" s="40"/>
      <c r="AK832" s="40"/>
      <c r="AL832" s="40"/>
      <c r="AM832" s="40"/>
      <c r="AN832" s="40"/>
      <c r="AO832" s="40"/>
      <c r="AP832" s="40"/>
      <c r="AQ832" s="40"/>
      <c r="AR832" s="40"/>
      <c r="AS832" s="40"/>
      <c r="AT832" s="40"/>
      <c r="AU832" s="40"/>
      <c r="AV832" s="40"/>
      <c r="AW832" s="40"/>
      <c r="AX832" s="40"/>
      <c r="AY832" s="40"/>
      <c r="AZ832" s="40"/>
    </row>
    <row r="833" spans="1:52" x14ac:dyDescent="0.25">
      <c r="C833" s="55" t="s">
        <v>2052</v>
      </c>
      <c r="D833" s="55" t="s">
        <v>2071</v>
      </c>
      <c r="E833" s="55" t="s">
        <v>1652</v>
      </c>
      <c r="F833" s="32" t="s">
        <v>747</v>
      </c>
      <c r="G833" s="57"/>
      <c r="H833" s="33" t="s">
        <v>2</v>
      </c>
      <c r="I833" s="33">
        <v>12</v>
      </c>
      <c r="J833" s="34"/>
      <c r="K833" s="34"/>
    </row>
    <row r="834" spans="1:52" s="64" customFormat="1" x14ac:dyDescent="0.25">
      <c r="A834" s="74"/>
      <c r="B834" s="74"/>
      <c r="C834" s="92" t="s">
        <v>2053</v>
      </c>
      <c r="D834" s="65" t="s">
        <v>2071</v>
      </c>
      <c r="E834" s="65" t="s">
        <v>1653</v>
      </c>
      <c r="F834" s="37" t="s">
        <v>748</v>
      </c>
      <c r="G834" s="63"/>
      <c r="H834" s="38" t="s">
        <v>2</v>
      </c>
      <c r="I834" s="38">
        <v>3</v>
      </c>
      <c r="J834" s="39"/>
      <c r="K834" s="39"/>
      <c r="L834" s="40"/>
      <c r="M834" s="40"/>
      <c r="N834" s="40"/>
      <c r="O834" s="40"/>
      <c r="P834" s="40"/>
      <c r="Q834" s="40"/>
      <c r="R834" s="40"/>
      <c r="S834" s="40"/>
      <c r="T834" s="40"/>
      <c r="U834" s="40"/>
      <c r="V834" s="40"/>
      <c r="W834" s="40"/>
      <c r="X834" s="40"/>
      <c r="Y834" s="40"/>
      <c r="Z834" s="40"/>
      <c r="AA834" s="40"/>
      <c r="AB834" s="40"/>
      <c r="AC834" s="40"/>
      <c r="AD834" s="40"/>
      <c r="AE834" s="40"/>
      <c r="AF834" s="40"/>
      <c r="AG834" s="40"/>
      <c r="AH834" s="40"/>
      <c r="AI834" s="40"/>
      <c r="AJ834" s="40"/>
      <c r="AK834" s="40"/>
      <c r="AL834" s="40"/>
      <c r="AM834" s="40"/>
      <c r="AN834" s="40"/>
      <c r="AO834" s="40"/>
      <c r="AP834" s="40"/>
      <c r="AQ834" s="40"/>
      <c r="AR834" s="40"/>
      <c r="AS834" s="40"/>
      <c r="AT834" s="40"/>
      <c r="AU834" s="40"/>
      <c r="AV834" s="40"/>
      <c r="AW834" s="40"/>
      <c r="AX834" s="40"/>
      <c r="AY834" s="40"/>
      <c r="AZ834" s="40"/>
    </row>
    <row r="835" spans="1:52" x14ac:dyDescent="0.25">
      <c r="C835" s="89" t="s">
        <v>2054</v>
      </c>
      <c r="D835" s="90" t="s">
        <v>2071</v>
      </c>
      <c r="E835" s="55" t="s">
        <v>1654</v>
      </c>
      <c r="F835" s="32" t="s">
        <v>749</v>
      </c>
      <c r="G835" s="57"/>
      <c r="H835" s="33" t="s">
        <v>2</v>
      </c>
      <c r="I835" s="33">
        <v>2</v>
      </c>
      <c r="J835" s="34"/>
      <c r="K835" s="34"/>
    </row>
    <row r="836" spans="1:52" s="64" customFormat="1" x14ac:dyDescent="0.25">
      <c r="A836" s="74"/>
      <c r="B836" s="74"/>
      <c r="C836" s="65" t="s">
        <v>2055</v>
      </c>
      <c r="D836" s="65" t="s">
        <v>2071</v>
      </c>
      <c r="E836" s="65" t="s">
        <v>1655</v>
      </c>
      <c r="F836" s="37" t="s">
        <v>750</v>
      </c>
      <c r="G836" s="63"/>
      <c r="H836" s="38" t="s">
        <v>2</v>
      </c>
      <c r="I836" s="38">
        <v>12</v>
      </c>
      <c r="J836" s="39"/>
      <c r="K836" s="39"/>
      <c r="L836" s="40"/>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40"/>
      <c r="AO836" s="40"/>
      <c r="AP836" s="40"/>
      <c r="AQ836" s="40"/>
      <c r="AR836" s="40"/>
      <c r="AS836" s="40"/>
      <c r="AT836" s="40"/>
      <c r="AU836" s="40"/>
      <c r="AV836" s="40"/>
      <c r="AW836" s="40"/>
      <c r="AX836" s="40"/>
      <c r="AY836" s="40"/>
      <c r="AZ836" s="40"/>
    </row>
    <row r="837" spans="1:52" x14ac:dyDescent="0.25">
      <c r="C837" s="89" t="s">
        <v>2056</v>
      </c>
      <c r="D837" s="55" t="s">
        <v>2071</v>
      </c>
      <c r="E837" s="55" t="s">
        <v>1656</v>
      </c>
      <c r="F837" s="32" t="s">
        <v>751</v>
      </c>
      <c r="G837" s="57"/>
      <c r="H837" s="33" t="s">
        <v>2</v>
      </c>
      <c r="I837" s="33">
        <v>3</v>
      </c>
      <c r="J837" s="34"/>
      <c r="K837" s="34"/>
    </row>
    <row r="838" spans="1:52" s="64" customFormat="1" x14ac:dyDescent="0.25">
      <c r="A838" s="74"/>
      <c r="B838" s="74"/>
      <c r="C838" s="92" t="s">
        <v>2057</v>
      </c>
      <c r="D838" s="65" t="s">
        <v>2071</v>
      </c>
      <c r="E838" s="65" t="s">
        <v>1657</v>
      </c>
      <c r="F838" s="37" t="s">
        <v>752</v>
      </c>
      <c r="G838" s="63"/>
      <c r="H838" s="38" t="s">
        <v>2</v>
      </c>
      <c r="I838" s="38">
        <v>2</v>
      </c>
      <c r="J838" s="39"/>
      <c r="K838" s="39"/>
      <c r="L838" s="40"/>
      <c r="M838" s="40"/>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0"/>
      <c r="AL838" s="40"/>
      <c r="AM838" s="40"/>
      <c r="AN838" s="40"/>
      <c r="AO838" s="40"/>
      <c r="AP838" s="40"/>
      <c r="AQ838" s="40"/>
      <c r="AR838" s="40"/>
      <c r="AS838" s="40"/>
      <c r="AT838" s="40"/>
      <c r="AU838" s="40"/>
      <c r="AV838" s="40"/>
      <c r="AW838" s="40"/>
      <c r="AX838" s="40"/>
      <c r="AY838" s="40"/>
      <c r="AZ838" s="40"/>
    </row>
    <row r="839" spans="1:52" x14ac:dyDescent="0.25">
      <c r="C839" s="89" t="s">
        <v>2058</v>
      </c>
      <c r="D839" s="55" t="s">
        <v>2071</v>
      </c>
      <c r="E839" s="55" t="s">
        <v>1658</v>
      </c>
      <c r="F839" s="32" t="s">
        <v>753</v>
      </c>
      <c r="G839" s="57"/>
      <c r="H839" s="33" t="s">
        <v>2</v>
      </c>
      <c r="I839" s="33">
        <v>17</v>
      </c>
      <c r="J839" s="34"/>
      <c r="K839" s="34"/>
    </row>
    <row r="840" spans="1:52" s="64" customFormat="1" x14ac:dyDescent="0.25">
      <c r="A840" s="74"/>
      <c r="B840" s="74"/>
      <c r="C840" s="92" t="s">
        <v>2059</v>
      </c>
      <c r="D840" s="65" t="s">
        <v>2071</v>
      </c>
      <c r="E840" s="65" t="s">
        <v>1659</v>
      </c>
      <c r="F840" s="37" t="s">
        <v>754</v>
      </c>
      <c r="G840" s="63"/>
      <c r="H840" s="38" t="s">
        <v>2</v>
      </c>
      <c r="I840" s="38">
        <v>12</v>
      </c>
      <c r="J840" s="39"/>
      <c r="K840" s="39"/>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0"/>
      <c r="AL840" s="40"/>
      <c r="AM840" s="40"/>
      <c r="AN840" s="40"/>
      <c r="AO840" s="40"/>
      <c r="AP840" s="40"/>
      <c r="AQ840" s="40"/>
      <c r="AR840" s="40"/>
      <c r="AS840" s="40"/>
      <c r="AT840" s="40"/>
      <c r="AU840" s="40"/>
      <c r="AV840" s="40"/>
      <c r="AW840" s="40"/>
      <c r="AX840" s="40"/>
      <c r="AY840" s="40"/>
      <c r="AZ840" s="40"/>
    </row>
    <row r="841" spans="1:52" x14ac:dyDescent="0.25">
      <c r="C841" s="55" t="s">
        <v>2060</v>
      </c>
      <c r="D841" s="55" t="s">
        <v>2071</v>
      </c>
      <c r="E841" s="55" t="s">
        <v>1660</v>
      </c>
      <c r="F841" s="32" t="s">
        <v>755</v>
      </c>
      <c r="G841" s="57"/>
      <c r="H841" s="33" t="s">
        <v>2</v>
      </c>
      <c r="I841" s="33">
        <v>3</v>
      </c>
      <c r="J841" s="34"/>
      <c r="K841" s="34"/>
    </row>
    <row r="842" spans="1:52" s="64" customFormat="1" x14ac:dyDescent="0.25">
      <c r="A842" s="74"/>
      <c r="B842" s="74"/>
      <c r="C842" s="92" t="s">
        <v>2061</v>
      </c>
      <c r="D842" s="65" t="s">
        <v>2071</v>
      </c>
      <c r="E842" s="65" t="s">
        <v>1661</v>
      </c>
      <c r="F842" s="37" t="s">
        <v>756</v>
      </c>
      <c r="G842" s="63"/>
      <c r="H842" s="38" t="s">
        <v>2</v>
      </c>
      <c r="I842" s="38">
        <v>2</v>
      </c>
      <c r="J842" s="39"/>
      <c r="K842" s="39"/>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40"/>
      <c r="AO842" s="40"/>
      <c r="AP842" s="40"/>
      <c r="AQ842" s="40"/>
      <c r="AR842" s="40"/>
      <c r="AS842" s="40"/>
      <c r="AT842" s="40"/>
      <c r="AU842" s="40"/>
      <c r="AV842" s="40"/>
      <c r="AW842" s="40"/>
      <c r="AX842" s="40"/>
      <c r="AY842" s="40"/>
      <c r="AZ842" s="40"/>
    </row>
    <row r="843" spans="1:52" x14ac:dyDescent="0.25">
      <c r="C843" s="55" t="s">
        <v>2062</v>
      </c>
      <c r="D843" s="55" t="s">
        <v>2071</v>
      </c>
      <c r="E843" s="55" t="s">
        <v>1662</v>
      </c>
      <c r="F843" s="32" t="s">
        <v>757</v>
      </c>
      <c r="G843" s="57"/>
      <c r="H843" s="33" t="s">
        <v>2</v>
      </c>
      <c r="I843" s="33">
        <v>17</v>
      </c>
      <c r="J843" s="34"/>
      <c r="K843" s="34"/>
    </row>
    <row r="844" spans="1:52" s="64" customFormat="1" x14ac:dyDescent="0.25">
      <c r="A844" s="74"/>
      <c r="B844" s="74"/>
      <c r="C844" s="92" t="s">
        <v>2063</v>
      </c>
      <c r="D844" s="65" t="s">
        <v>2071</v>
      </c>
      <c r="E844" s="65" t="s">
        <v>1663</v>
      </c>
      <c r="F844" s="37" t="s">
        <v>758</v>
      </c>
      <c r="G844" s="63"/>
      <c r="H844" s="38" t="s">
        <v>2</v>
      </c>
      <c r="I844" s="38">
        <v>12</v>
      </c>
      <c r="J844" s="39"/>
      <c r="K844" s="39"/>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0"/>
      <c r="AL844" s="40"/>
      <c r="AM844" s="40"/>
      <c r="AN844" s="40"/>
      <c r="AO844" s="40"/>
      <c r="AP844" s="40"/>
      <c r="AQ844" s="40"/>
      <c r="AR844" s="40"/>
      <c r="AS844" s="40"/>
      <c r="AT844" s="40"/>
      <c r="AU844" s="40"/>
      <c r="AV844" s="40"/>
      <c r="AW844" s="40"/>
      <c r="AX844" s="40"/>
      <c r="AY844" s="40"/>
      <c r="AZ844" s="40"/>
    </row>
    <row r="845" spans="1:52" x14ac:dyDescent="0.25">
      <c r="C845" s="89" t="s">
        <v>2064</v>
      </c>
      <c r="D845" s="90" t="s">
        <v>2071</v>
      </c>
      <c r="E845" s="55" t="s">
        <v>1664</v>
      </c>
      <c r="F845" s="32" t="s">
        <v>759</v>
      </c>
      <c r="G845" s="57"/>
      <c r="H845" s="33" t="s">
        <v>2</v>
      </c>
      <c r="I845" s="33">
        <v>3</v>
      </c>
      <c r="J845" s="34"/>
      <c r="K845" s="34"/>
    </row>
    <row r="846" spans="1:52" s="64" customFormat="1" x14ac:dyDescent="0.25">
      <c r="A846" s="74"/>
      <c r="B846" s="74"/>
      <c r="C846" s="65" t="s">
        <v>2065</v>
      </c>
      <c r="D846" s="65" t="s">
        <v>2071</v>
      </c>
      <c r="E846" s="65" t="s">
        <v>1665</v>
      </c>
      <c r="F846" s="37" t="s">
        <v>760</v>
      </c>
      <c r="G846" s="63"/>
      <c r="H846" s="38" t="s">
        <v>2</v>
      </c>
      <c r="I846" s="38">
        <v>2</v>
      </c>
      <c r="J846" s="39"/>
      <c r="K846" s="39"/>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0"/>
      <c r="AL846" s="40"/>
      <c r="AM846" s="40"/>
      <c r="AN846" s="40"/>
      <c r="AO846" s="40"/>
      <c r="AP846" s="40"/>
      <c r="AQ846" s="40"/>
      <c r="AR846" s="40"/>
      <c r="AS846" s="40"/>
      <c r="AT846" s="40"/>
      <c r="AU846" s="40"/>
      <c r="AV846" s="40"/>
      <c r="AW846" s="40"/>
      <c r="AX846" s="40"/>
      <c r="AY846" s="40"/>
      <c r="AZ846" s="40"/>
    </row>
    <row r="847" spans="1:52" x14ac:dyDescent="0.25">
      <c r="C847" s="89" t="s">
        <v>2066</v>
      </c>
      <c r="D847" s="55" t="s">
        <v>2071</v>
      </c>
      <c r="E847" s="55" t="s">
        <v>1666</v>
      </c>
      <c r="F847" s="32" t="s">
        <v>761</v>
      </c>
      <c r="G847" s="57"/>
      <c r="H847" s="33" t="s">
        <v>2</v>
      </c>
      <c r="I847" s="33">
        <v>12</v>
      </c>
      <c r="J847" s="34"/>
      <c r="K847" s="34"/>
    </row>
    <row r="848" spans="1:52" s="64" customFormat="1" x14ac:dyDescent="0.25">
      <c r="A848" s="74"/>
      <c r="B848" s="74"/>
      <c r="C848" s="92" t="s">
        <v>2067</v>
      </c>
      <c r="D848" s="65" t="s">
        <v>2071</v>
      </c>
      <c r="E848" s="65" t="s">
        <v>1667</v>
      </c>
      <c r="F848" s="37" t="s">
        <v>762</v>
      </c>
      <c r="G848" s="63"/>
      <c r="H848" s="38" t="s">
        <v>2</v>
      </c>
      <c r="I848" s="38">
        <v>3</v>
      </c>
      <c r="J848" s="39"/>
      <c r="K848" s="39"/>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row>
    <row r="849" spans="1:52" x14ac:dyDescent="0.25">
      <c r="C849" s="89" t="s">
        <v>2068</v>
      </c>
      <c r="D849" s="55" t="s">
        <v>2071</v>
      </c>
      <c r="E849" s="55" t="s">
        <v>1668</v>
      </c>
      <c r="F849" s="32" t="s">
        <v>763</v>
      </c>
      <c r="G849" s="57"/>
      <c r="H849" s="33" t="s">
        <v>2</v>
      </c>
      <c r="I849" s="33">
        <v>2</v>
      </c>
      <c r="J849" s="34"/>
      <c r="K849" s="34"/>
    </row>
    <row r="850" spans="1:52" s="64" customFormat="1" x14ac:dyDescent="0.25">
      <c r="A850" s="74"/>
      <c r="B850" s="74"/>
      <c r="C850" s="92" t="s">
        <v>2037</v>
      </c>
      <c r="D850" s="65" t="s">
        <v>2071</v>
      </c>
      <c r="E850" s="65" t="s">
        <v>1669</v>
      </c>
      <c r="F850" s="37" t="s">
        <v>764</v>
      </c>
      <c r="G850" s="63"/>
      <c r="H850" s="38" t="s">
        <v>812</v>
      </c>
      <c r="I850" s="38">
        <v>2</v>
      </c>
      <c r="J850" s="39"/>
      <c r="K850" s="39"/>
      <c r="L850" s="40"/>
      <c r="M850" s="40"/>
      <c r="N850" s="40"/>
      <c r="O850" s="40"/>
      <c r="P850" s="40"/>
      <c r="Q850" s="40"/>
      <c r="R850" s="40"/>
      <c r="S850" s="40"/>
      <c r="T850" s="40"/>
      <c r="U850" s="40"/>
      <c r="V850" s="40"/>
      <c r="W850" s="40"/>
      <c r="X850" s="40"/>
      <c r="Y850" s="40"/>
      <c r="Z850" s="40"/>
      <c r="AA850" s="40"/>
      <c r="AB850" s="40"/>
      <c r="AC850" s="40"/>
      <c r="AD850" s="40"/>
      <c r="AE850" s="40"/>
      <c r="AF850" s="40"/>
      <c r="AG850" s="40"/>
      <c r="AH850" s="40"/>
      <c r="AI850" s="40"/>
      <c r="AJ850" s="40"/>
      <c r="AK850" s="40"/>
      <c r="AL850" s="40"/>
      <c r="AM850" s="40"/>
      <c r="AN850" s="40"/>
      <c r="AO850" s="40"/>
      <c r="AP850" s="40"/>
      <c r="AQ850" s="40"/>
      <c r="AR850" s="40"/>
      <c r="AS850" s="40"/>
      <c r="AT850" s="40"/>
      <c r="AU850" s="40"/>
      <c r="AV850" s="40"/>
      <c r="AW850" s="40"/>
      <c r="AX850" s="40"/>
      <c r="AY850" s="40"/>
      <c r="AZ850" s="40"/>
    </row>
    <row r="851" spans="1:52" x14ac:dyDescent="0.25">
      <c r="C851" s="55" t="s">
        <v>2038</v>
      </c>
      <c r="D851" s="55" t="s">
        <v>2071</v>
      </c>
      <c r="E851" s="55" t="s">
        <v>1670</v>
      </c>
      <c r="F851" s="32" t="s">
        <v>765</v>
      </c>
      <c r="G851" s="57"/>
      <c r="H851" s="33" t="s">
        <v>812</v>
      </c>
      <c r="I851" s="33">
        <v>12</v>
      </c>
      <c r="J851" s="34"/>
      <c r="K851" s="34"/>
    </row>
    <row r="852" spans="1:52" s="64" customFormat="1" x14ac:dyDescent="0.25">
      <c r="A852" s="74"/>
      <c r="B852" s="74"/>
      <c r="C852" s="92" t="s">
        <v>2039</v>
      </c>
      <c r="D852" s="65" t="s">
        <v>2071</v>
      </c>
      <c r="E852" s="65" t="s">
        <v>1671</v>
      </c>
      <c r="F852" s="37" t="s">
        <v>766</v>
      </c>
      <c r="G852" s="63"/>
      <c r="H852" s="38" t="s">
        <v>812</v>
      </c>
      <c r="I852" s="38">
        <v>3</v>
      </c>
      <c r="J852" s="39"/>
      <c r="K852" s="39"/>
      <c r="L852" s="40"/>
      <c r="M852" s="40"/>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0"/>
      <c r="AL852" s="40"/>
      <c r="AM852" s="40"/>
      <c r="AN852" s="40"/>
      <c r="AO852" s="40"/>
      <c r="AP852" s="40"/>
      <c r="AQ852" s="40"/>
      <c r="AR852" s="40"/>
      <c r="AS852" s="40"/>
      <c r="AT852" s="40"/>
      <c r="AU852" s="40"/>
      <c r="AV852" s="40"/>
      <c r="AW852" s="40"/>
      <c r="AX852" s="40"/>
      <c r="AY852" s="40"/>
      <c r="AZ852" s="40"/>
    </row>
    <row r="853" spans="1:52" x14ac:dyDescent="0.25">
      <c r="C853" s="89" t="s">
        <v>2040</v>
      </c>
      <c r="D853" s="55" t="s">
        <v>2071</v>
      </c>
      <c r="E853" s="55" t="s">
        <v>1672</v>
      </c>
      <c r="F853" s="32" t="s">
        <v>767</v>
      </c>
      <c r="G853" s="57"/>
      <c r="H853" s="33" t="s">
        <v>812</v>
      </c>
      <c r="I853" s="33">
        <v>2</v>
      </c>
      <c r="J853" s="34"/>
      <c r="K853" s="34"/>
    </row>
    <row r="854" spans="1:52" s="64" customFormat="1" x14ac:dyDescent="0.25">
      <c r="A854" s="74"/>
      <c r="B854" s="74"/>
      <c r="C854" s="92" t="s">
        <v>2041</v>
      </c>
      <c r="D854" s="65" t="s">
        <v>2071</v>
      </c>
      <c r="E854" s="65" t="s">
        <v>1673</v>
      </c>
      <c r="F854" s="37" t="s">
        <v>768</v>
      </c>
      <c r="G854" s="63"/>
      <c r="H854" s="38" t="s">
        <v>812</v>
      </c>
      <c r="I854" s="38">
        <v>12</v>
      </c>
      <c r="J854" s="39"/>
      <c r="K854" s="39"/>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40"/>
      <c r="AO854" s="40"/>
      <c r="AP854" s="40"/>
      <c r="AQ854" s="40"/>
      <c r="AR854" s="40"/>
      <c r="AS854" s="40"/>
      <c r="AT854" s="40"/>
      <c r="AU854" s="40"/>
      <c r="AV854" s="40"/>
      <c r="AW854" s="40"/>
      <c r="AX854" s="40"/>
      <c r="AY854" s="40"/>
      <c r="AZ854" s="40"/>
    </row>
    <row r="855" spans="1:52" x14ac:dyDescent="0.25">
      <c r="C855" s="55" t="s">
        <v>2042</v>
      </c>
      <c r="D855" s="55" t="s">
        <v>2071</v>
      </c>
      <c r="E855" s="55" t="s">
        <v>1674</v>
      </c>
      <c r="F855" s="32" t="s">
        <v>769</v>
      </c>
      <c r="G855" s="57"/>
      <c r="H855" s="33" t="s">
        <v>812</v>
      </c>
      <c r="I855" s="33">
        <v>3</v>
      </c>
      <c r="J855" s="34"/>
      <c r="K855" s="34"/>
    </row>
    <row r="856" spans="1:52" s="64" customFormat="1" x14ac:dyDescent="0.25">
      <c r="A856" s="74"/>
      <c r="B856" s="74"/>
      <c r="C856" s="92" t="s">
        <v>2043</v>
      </c>
      <c r="D856" s="65" t="s">
        <v>2071</v>
      </c>
      <c r="E856" s="65" t="s">
        <v>1675</v>
      </c>
      <c r="F856" s="37" t="s">
        <v>770</v>
      </c>
      <c r="G856" s="63"/>
      <c r="H856" s="38" t="s">
        <v>812</v>
      </c>
      <c r="I856" s="38">
        <v>2</v>
      </c>
      <c r="J856" s="39"/>
      <c r="K856" s="39"/>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0"/>
      <c r="AL856" s="40"/>
      <c r="AM856" s="40"/>
      <c r="AN856" s="40"/>
      <c r="AO856" s="40"/>
      <c r="AP856" s="40"/>
      <c r="AQ856" s="40"/>
      <c r="AR856" s="40"/>
      <c r="AS856" s="40"/>
      <c r="AT856" s="40"/>
      <c r="AU856" s="40"/>
      <c r="AV856" s="40"/>
      <c r="AW856" s="40"/>
      <c r="AX856" s="40"/>
      <c r="AY856" s="40"/>
      <c r="AZ856" s="40"/>
    </row>
    <row r="857" spans="1:52" x14ac:dyDescent="0.25">
      <c r="C857" s="55" t="s">
        <v>2044</v>
      </c>
      <c r="D857" s="55" t="s">
        <v>2071</v>
      </c>
      <c r="E857" s="55" t="s">
        <v>1676</v>
      </c>
      <c r="F857" s="32" t="s">
        <v>771</v>
      </c>
      <c r="G857" s="57"/>
      <c r="H857" s="33" t="s">
        <v>812</v>
      </c>
      <c r="I857" s="33">
        <v>12</v>
      </c>
      <c r="J857" s="34"/>
      <c r="K857" s="34"/>
    </row>
    <row r="858" spans="1:52" s="64" customFormat="1" x14ac:dyDescent="0.25">
      <c r="A858" s="74"/>
      <c r="B858" s="74"/>
      <c r="C858" s="92" t="s">
        <v>2045</v>
      </c>
      <c r="D858" s="65" t="s">
        <v>2071</v>
      </c>
      <c r="E858" s="65" t="s">
        <v>1677</v>
      </c>
      <c r="F858" s="37" t="s">
        <v>772</v>
      </c>
      <c r="G858" s="63"/>
      <c r="H858" s="38" t="s">
        <v>812</v>
      </c>
      <c r="I858" s="38">
        <v>3</v>
      </c>
      <c r="J858" s="39"/>
      <c r="K858" s="39"/>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0"/>
      <c r="AL858" s="40"/>
      <c r="AM858" s="40"/>
      <c r="AN858" s="40"/>
      <c r="AO858" s="40"/>
      <c r="AP858" s="40"/>
      <c r="AQ858" s="40"/>
      <c r="AR858" s="40"/>
      <c r="AS858" s="40"/>
      <c r="AT858" s="40"/>
      <c r="AU858" s="40"/>
      <c r="AV858" s="40"/>
      <c r="AW858" s="40"/>
      <c r="AX858" s="40"/>
      <c r="AY858" s="40"/>
      <c r="AZ858" s="40"/>
    </row>
    <row r="859" spans="1:52" x14ac:dyDescent="0.25">
      <c r="C859" s="89" t="s">
        <v>2046</v>
      </c>
      <c r="D859" s="90" t="s">
        <v>2071</v>
      </c>
      <c r="E859" s="55" t="s">
        <v>1678</v>
      </c>
      <c r="F859" s="32" t="s">
        <v>773</v>
      </c>
      <c r="G859" s="57"/>
      <c r="H859" s="33" t="s">
        <v>812</v>
      </c>
      <c r="I859" s="33">
        <v>2</v>
      </c>
      <c r="J859" s="34"/>
      <c r="K859" s="34"/>
    </row>
    <row r="860" spans="1:52" s="64" customFormat="1" x14ac:dyDescent="0.25">
      <c r="A860" s="74"/>
      <c r="B860" s="74"/>
      <c r="C860" s="65" t="s">
        <v>2047</v>
      </c>
      <c r="D860" s="65" t="s">
        <v>2071</v>
      </c>
      <c r="E860" s="65" t="s">
        <v>1679</v>
      </c>
      <c r="F860" s="37" t="s">
        <v>774</v>
      </c>
      <c r="G860" s="63"/>
      <c r="H860" s="38" t="s">
        <v>812</v>
      </c>
      <c r="I860" s="38">
        <v>17</v>
      </c>
      <c r="J860" s="39"/>
      <c r="K860" s="39"/>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40"/>
      <c r="AO860" s="40"/>
      <c r="AP860" s="40"/>
      <c r="AQ860" s="40"/>
      <c r="AR860" s="40"/>
      <c r="AS860" s="40"/>
      <c r="AT860" s="40"/>
      <c r="AU860" s="40"/>
      <c r="AV860" s="40"/>
      <c r="AW860" s="40"/>
      <c r="AX860" s="40"/>
      <c r="AY860" s="40"/>
      <c r="AZ860" s="40"/>
    </row>
    <row r="861" spans="1:52" x14ac:dyDescent="0.25">
      <c r="C861" s="89" t="s">
        <v>2048</v>
      </c>
      <c r="D861" s="55" t="s">
        <v>2071</v>
      </c>
      <c r="E861" s="55" t="s">
        <v>1680</v>
      </c>
      <c r="F861" s="32" t="s">
        <v>775</v>
      </c>
      <c r="G861" s="57"/>
      <c r="H861" s="33" t="s">
        <v>812</v>
      </c>
      <c r="I861" s="33">
        <v>17</v>
      </c>
      <c r="J861" s="34"/>
      <c r="K861" s="34"/>
    </row>
    <row r="862" spans="1:52" s="64" customFormat="1" x14ac:dyDescent="0.25">
      <c r="A862" s="74"/>
      <c r="B862" s="74"/>
      <c r="C862" s="92" t="s">
        <v>2049</v>
      </c>
      <c r="D862" s="65" t="s">
        <v>2071</v>
      </c>
      <c r="E862" s="65" t="s">
        <v>1681</v>
      </c>
      <c r="F862" s="37" t="s">
        <v>776</v>
      </c>
      <c r="G862" s="63"/>
      <c r="H862" s="38" t="s">
        <v>812</v>
      </c>
      <c r="I862" s="38">
        <v>12</v>
      </c>
      <c r="J862" s="39"/>
      <c r="K862" s="39"/>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0"/>
      <c r="AL862" s="40"/>
      <c r="AM862" s="40"/>
      <c r="AN862" s="40"/>
      <c r="AO862" s="40"/>
      <c r="AP862" s="40"/>
      <c r="AQ862" s="40"/>
      <c r="AR862" s="40"/>
      <c r="AS862" s="40"/>
      <c r="AT862" s="40"/>
      <c r="AU862" s="40"/>
      <c r="AV862" s="40"/>
      <c r="AW862" s="40"/>
      <c r="AX862" s="40"/>
      <c r="AY862" s="40"/>
      <c r="AZ862" s="40"/>
    </row>
    <row r="863" spans="1:52" x14ac:dyDescent="0.25">
      <c r="C863" s="89" t="s">
        <v>2050</v>
      </c>
      <c r="D863" s="55" t="s">
        <v>2071</v>
      </c>
      <c r="E863" s="55" t="s">
        <v>1682</v>
      </c>
      <c r="F863" s="32" t="s">
        <v>777</v>
      </c>
      <c r="G863" s="57"/>
      <c r="H863" s="33" t="s">
        <v>812</v>
      </c>
      <c r="I863" s="33">
        <v>3</v>
      </c>
      <c r="J863" s="34"/>
      <c r="K863" s="34"/>
    </row>
    <row r="864" spans="1:52" s="64" customFormat="1" x14ac:dyDescent="0.25">
      <c r="A864" s="74"/>
      <c r="B864" s="74"/>
      <c r="C864" s="92" t="s">
        <v>2051</v>
      </c>
      <c r="D864" s="65" t="s">
        <v>2071</v>
      </c>
      <c r="E864" s="65" t="s">
        <v>1683</v>
      </c>
      <c r="F864" s="37" t="s">
        <v>778</v>
      </c>
      <c r="G864" s="63"/>
      <c r="H864" s="38" t="s">
        <v>812</v>
      </c>
      <c r="I864" s="38">
        <v>2</v>
      </c>
      <c r="J864" s="39"/>
      <c r="K864" s="39"/>
      <c r="L864" s="40"/>
      <c r="M864" s="40"/>
      <c r="N864" s="40"/>
      <c r="O864" s="40"/>
      <c r="P864" s="40"/>
      <c r="Q864" s="40"/>
      <c r="R864" s="40"/>
      <c r="S864" s="40"/>
      <c r="T864" s="40"/>
      <c r="U864" s="40"/>
      <c r="V864" s="40"/>
      <c r="W864" s="40"/>
      <c r="X864" s="40"/>
      <c r="Y864" s="40"/>
      <c r="Z864" s="40"/>
      <c r="AA864" s="40"/>
      <c r="AB864" s="40"/>
      <c r="AC864" s="40"/>
      <c r="AD864" s="40"/>
      <c r="AE864" s="40"/>
      <c r="AF864" s="40"/>
      <c r="AG864" s="40"/>
      <c r="AH864" s="40"/>
      <c r="AI864" s="40"/>
      <c r="AJ864" s="40"/>
      <c r="AK864" s="40"/>
      <c r="AL864" s="40"/>
      <c r="AM864" s="40"/>
      <c r="AN864" s="40"/>
      <c r="AO864" s="40"/>
      <c r="AP864" s="40"/>
      <c r="AQ864" s="40"/>
      <c r="AR864" s="40"/>
      <c r="AS864" s="40"/>
      <c r="AT864" s="40"/>
      <c r="AU864" s="40"/>
      <c r="AV864" s="40"/>
      <c r="AW864" s="40"/>
      <c r="AX864" s="40"/>
      <c r="AY864" s="40"/>
      <c r="AZ864" s="40"/>
    </row>
    <row r="865" spans="1:52" x14ac:dyDescent="0.25">
      <c r="C865" s="55" t="s">
        <v>2052</v>
      </c>
      <c r="D865" s="55" t="s">
        <v>2071</v>
      </c>
      <c r="E865" s="55" t="s">
        <v>1684</v>
      </c>
      <c r="F865" s="32" t="s">
        <v>779</v>
      </c>
      <c r="G865" s="57"/>
      <c r="H865" s="33" t="s">
        <v>812</v>
      </c>
      <c r="I865" s="33">
        <v>12</v>
      </c>
      <c r="J865" s="34"/>
      <c r="K865" s="34"/>
    </row>
    <row r="866" spans="1:52" s="64" customFormat="1" x14ac:dyDescent="0.25">
      <c r="A866" s="74"/>
      <c r="B866" s="74"/>
      <c r="C866" s="92" t="s">
        <v>2053</v>
      </c>
      <c r="D866" s="65" t="s">
        <v>2071</v>
      </c>
      <c r="E866" s="65" t="s">
        <v>1685</v>
      </c>
      <c r="F866" s="37" t="s">
        <v>780</v>
      </c>
      <c r="G866" s="63"/>
      <c r="H866" s="38" t="s">
        <v>812</v>
      </c>
      <c r="I866" s="38">
        <v>3</v>
      </c>
      <c r="J866" s="39"/>
      <c r="K866" s="39"/>
      <c r="L866" s="40"/>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40"/>
      <c r="AO866" s="40"/>
      <c r="AP866" s="40"/>
      <c r="AQ866" s="40"/>
      <c r="AR866" s="40"/>
      <c r="AS866" s="40"/>
      <c r="AT866" s="40"/>
      <c r="AU866" s="40"/>
      <c r="AV866" s="40"/>
      <c r="AW866" s="40"/>
      <c r="AX866" s="40"/>
      <c r="AY866" s="40"/>
      <c r="AZ866" s="40"/>
    </row>
    <row r="867" spans="1:52" x14ac:dyDescent="0.25">
      <c r="C867" s="55" t="s">
        <v>2054</v>
      </c>
      <c r="D867" s="55" t="s">
        <v>2071</v>
      </c>
      <c r="E867" s="55" t="s">
        <v>1686</v>
      </c>
      <c r="F867" s="32" t="s">
        <v>781</v>
      </c>
      <c r="G867" s="57"/>
      <c r="H867" s="33" t="s">
        <v>812</v>
      </c>
      <c r="I867" s="33">
        <v>2</v>
      </c>
      <c r="J867" s="34"/>
      <c r="K867" s="34"/>
    </row>
    <row r="868" spans="1:52" s="64" customFormat="1" x14ac:dyDescent="0.25">
      <c r="A868" s="74"/>
      <c r="B868" s="74"/>
      <c r="C868" s="92" t="s">
        <v>2055</v>
      </c>
      <c r="D868" s="65" t="s">
        <v>2071</v>
      </c>
      <c r="E868" s="65" t="s">
        <v>1687</v>
      </c>
      <c r="F868" s="37" t="s">
        <v>782</v>
      </c>
      <c r="G868" s="63"/>
      <c r="H868" s="38" t="s">
        <v>812</v>
      </c>
      <c r="I868" s="38">
        <v>12</v>
      </c>
      <c r="J868" s="39"/>
      <c r="K868" s="39"/>
      <c r="L868" s="40"/>
      <c r="M868" s="40"/>
      <c r="N868" s="40"/>
      <c r="O868" s="40"/>
      <c r="P868" s="40"/>
      <c r="Q868" s="40"/>
      <c r="R868" s="40"/>
      <c r="S868" s="40"/>
      <c r="T868" s="40"/>
      <c r="U868" s="40"/>
      <c r="V868" s="40"/>
      <c r="W868" s="40"/>
      <c r="X868" s="40"/>
      <c r="Y868" s="40"/>
      <c r="Z868" s="40"/>
      <c r="AA868" s="40"/>
      <c r="AB868" s="40"/>
      <c r="AC868" s="40"/>
      <c r="AD868" s="40"/>
      <c r="AE868" s="40"/>
      <c r="AF868" s="40"/>
      <c r="AG868" s="40"/>
      <c r="AH868" s="40"/>
      <c r="AI868" s="40"/>
      <c r="AJ868" s="40"/>
      <c r="AK868" s="40"/>
      <c r="AL868" s="40"/>
      <c r="AM868" s="40"/>
      <c r="AN868" s="40"/>
      <c r="AO868" s="40"/>
      <c r="AP868" s="40"/>
      <c r="AQ868" s="40"/>
      <c r="AR868" s="40"/>
      <c r="AS868" s="40"/>
      <c r="AT868" s="40"/>
      <c r="AU868" s="40"/>
      <c r="AV868" s="40"/>
      <c r="AW868" s="40"/>
      <c r="AX868" s="40"/>
      <c r="AY868" s="40"/>
      <c r="AZ868" s="40"/>
    </row>
    <row r="869" spans="1:52" x14ac:dyDescent="0.25">
      <c r="C869" s="89" t="s">
        <v>2056</v>
      </c>
      <c r="D869" s="90" t="s">
        <v>2071</v>
      </c>
      <c r="E869" s="55" t="s">
        <v>1688</v>
      </c>
      <c r="F869" s="32" t="s">
        <v>783</v>
      </c>
      <c r="G869" s="57"/>
      <c r="H869" s="33" t="s">
        <v>812</v>
      </c>
      <c r="I869" s="33">
        <v>3</v>
      </c>
      <c r="J869" s="34"/>
      <c r="K869" s="34"/>
    </row>
    <row r="870" spans="1:52" s="64" customFormat="1" x14ac:dyDescent="0.25">
      <c r="A870" s="74"/>
      <c r="B870" s="74"/>
      <c r="C870" s="65" t="s">
        <v>2057</v>
      </c>
      <c r="D870" s="65" t="s">
        <v>2071</v>
      </c>
      <c r="E870" s="65" t="s">
        <v>1689</v>
      </c>
      <c r="F870" s="37" t="s">
        <v>784</v>
      </c>
      <c r="G870" s="63"/>
      <c r="H870" s="38" t="s">
        <v>812</v>
      </c>
      <c r="I870" s="38">
        <v>2</v>
      </c>
      <c r="J870" s="39"/>
      <c r="K870" s="39"/>
      <c r="L870" s="40"/>
      <c r="M870" s="40"/>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0"/>
      <c r="AL870" s="40"/>
      <c r="AM870" s="40"/>
      <c r="AN870" s="40"/>
      <c r="AO870" s="40"/>
      <c r="AP870" s="40"/>
      <c r="AQ870" s="40"/>
      <c r="AR870" s="40"/>
      <c r="AS870" s="40"/>
      <c r="AT870" s="40"/>
      <c r="AU870" s="40"/>
      <c r="AV870" s="40"/>
      <c r="AW870" s="40"/>
      <c r="AX870" s="40"/>
      <c r="AY870" s="40"/>
      <c r="AZ870" s="40"/>
    </row>
    <row r="871" spans="1:52" x14ac:dyDescent="0.25">
      <c r="C871" s="89" t="s">
        <v>2058</v>
      </c>
      <c r="D871" s="55" t="s">
        <v>2071</v>
      </c>
      <c r="E871" s="55" t="s">
        <v>1690</v>
      </c>
      <c r="F871" s="32" t="s">
        <v>785</v>
      </c>
      <c r="G871" s="57"/>
      <c r="H871" s="33" t="s">
        <v>812</v>
      </c>
      <c r="I871" s="33">
        <v>17</v>
      </c>
      <c r="J871" s="34"/>
      <c r="K871" s="34"/>
    </row>
    <row r="872" spans="1:52" s="64" customFormat="1" x14ac:dyDescent="0.25">
      <c r="A872" s="74"/>
      <c r="B872" s="74"/>
      <c r="C872" s="92" t="s">
        <v>2059</v>
      </c>
      <c r="D872" s="65" t="s">
        <v>2071</v>
      </c>
      <c r="E872" s="65" t="s">
        <v>1691</v>
      </c>
      <c r="F872" s="37" t="s">
        <v>786</v>
      </c>
      <c r="G872" s="63"/>
      <c r="H872" s="38" t="s">
        <v>812</v>
      </c>
      <c r="I872" s="38">
        <v>12</v>
      </c>
      <c r="J872" s="39"/>
      <c r="K872" s="39"/>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40"/>
      <c r="AO872" s="40"/>
      <c r="AP872" s="40"/>
      <c r="AQ872" s="40"/>
      <c r="AR872" s="40"/>
      <c r="AS872" s="40"/>
      <c r="AT872" s="40"/>
      <c r="AU872" s="40"/>
      <c r="AV872" s="40"/>
      <c r="AW872" s="40"/>
      <c r="AX872" s="40"/>
      <c r="AY872" s="40"/>
      <c r="AZ872" s="40"/>
    </row>
    <row r="873" spans="1:52" x14ac:dyDescent="0.25">
      <c r="C873" s="89" t="s">
        <v>2060</v>
      </c>
      <c r="D873" s="55" t="s">
        <v>2071</v>
      </c>
      <c r="E873" s="55" t="s">
        <v>1692</v>
      </c>
      <c r="F873" s="32" t="s">
        <v>787</v>
      </c>
      <c r="G873" s="57"/>
      <c r="H873" s="33" t="s">
        <v>812</v>
      </c>
      <c r="I873" s="33">
        <v>3</v>
      </c>
      <c r="J873" s="34"/>
      <c r="K873" s="34"/>
    </row>
    <row r="874" spans="1:52" s="64" customFormat="1" x14ac:dyDescent="0.25">
      <c r="A874" s="74"/>
      <c r="B874" s="74"/>
      <c r="C874" s="92" t="s">
        <v>2061</v>
      </c>
      <c r="D874" s="65" t="s">
        <v>2071</v>
      </c>
      <c r="E874" s="65" t="s">
        <v>1693</v>
      </c>
      <c r="F874" s="37" t="s">
        <v>788</v>
      </c>
      <c r="G874" s="63"/>
      <c r="H874" s="38" t="s">
        <v>812</v>
      </c>
      <c r="I874" s="38">
        <v>2</v>
      </c>
      <c r="J874" s="39"/>
      <c r="K874" s="39"/>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0"/>
      <c r="AL874" s="40"/>
      <c r="AM874" s="40"/>
      <c r="AN874" s="40"/>
      <c r="AO874" s="40"/>
      <c r="AP874" s="40"/>
      <c r="AQ874" s="40"/>
      <c r="AR874" s="40"/>
      <c r="AS874" s="40"/>
      <c r="AT874" s="40"/>
      <c r="AU874" s="40"/>
      <c r="AV874" s="40"/>
      <c r="AW874" s="40"/>
      <c r="AX874" s="40"/>
      <c r="AY874" s="40"/>
      <c r="AZ874" s="40"/>
    </row>
    <row r="875" spans="1:52" x14ac:dyDescent="0.25">
      <c r="C875" s="55" t="s">
        <v>2062</v>
      </c>
      <c r="D875" s="55" t="s">
        <v>2071</v>
      </c>
      <c r="E875" s="55" t="s">
        <v>1694</v>
      </c>
      <c r="F875" s="32" t="s">
        <v>789</v>
      </c>
      <c r="G875" s="57"/>
      <c r="H875" s="33" t="s">
        <v>812</v>
      </c>
      <c r="I875" s="33">
        <v>17</v>
      </c>
      <c r="J875" s="34"/>
      <c r="K875" s="34"/>
    </row>
    <row r="876" spans="1:52" s="64" customFormat="1" x14ac:dyDescent="0.25">
      <c r="A876" s="74"/>
      <c r="B876" s="74"/>
      <c r="C876" s="92" t="s">
        <v>2063</v>
      </c>
      <c r="D876" s="65" t="s">
        <v>2071</v>
      </c>
      <c r="E876" s="65" t="s">
        <v>1695</v>
      </c>
      <c r="F876" s="37" t="s">
        <v>790</v>
      </c>
      <c r="G876" s="63"/>
      <c r="H876" s="38" t="s">
        <v>812</v>
      </c>
      <c r="I876" s="38">
        <v>12</v>
      </c>
      <c r="J876" s="39"/>
      <c r="K876" s="39"/>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0"/>
      <c r="AL876" s="40"/>
      <c r="AM876" s="40"/>
      <c r="AN876" s="40"/>
      <c r="AO876" s="40"/>
      <c r="AP876" s="40"/>
      <c r="AQ876" s="40"/>
      <c r="AR876" s="40"/>
      <c r="AS876" s="40"/>
      <c r="AT876" s="40"/>
      <c r="AU876" s="40"/>
      <c r="AV876" s="40"/>
      <c r="AW876" s="40"/>
      <c r="AX876" s="40"/>
      <c r="AY876" s="40"/>
      <c r="AZ876" s="40"/>
    </row>
    <row r="877" spans="1:52" x14ac:dyDescent="0.25">
      <c r="C877" s="55" t="s">
        <v>2064</v>
      </c>
      <c r="D877" s="55" t="s">
        <v>2071</v>
      </c>
      <c r="E877" s="55" t="s">
        <v>1696</v>
      </c>
      <c r="F877" s="32" t="s">
        <v>791</v>
      </c>
      <c r="G877" s="57"/>
      <c r="H877" s="33" t="s">
        <v>812</v>
      </c>
      <c r="I877" s="33">
        <v>3</v>
      </c>
      <c r="J877" s="34"/>
      <c r="K877" s="34"/>
    </row>
    <row r="878" spans="1:52" s="64" customFormat="1" x14ac:dyDescent="0.25">
      <c r="A878" s="74"/>
      <c r="B878" s="74"/>
      <c r="C878" s="92" t="s">
        <v>2065</v>
      </c>
      <c r="D878" s="65" t="s">
        <v>2071</v>
      </c>
      <c r="E878" s="65" t="s">
        <v>1697</v>
      </c>
      <c r="F878" s="37" t="s">
        <v>792</v>
      </c>
      <c r="G878" s="63"/>
      <c r="H878" s="38" t="s">
        <v>812</v>
      </c>
      <c r="I878" s="38">
        <v>2</v>
      </c>
      <c r="J878" s="39"/>
      <c r="K878" s="39"/>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c r="AV878" s="40"/>
      <c r="AW878" s="40"/>
      <c r="AX878" s="40"/>
      <c r="AY878" s="40"/>
      <c r="AZ878" s="40"/>
    </row>
    <row r="879" spans="1:52" x14ac:dyDescent="0.25">
      <c r="C879" s="89" t="s">
        <v>2066</v>
      </c>
      <c r="D879" s="90" t="s">
        <v>2071</v>
      </c>
      <c r="E879" s="55" t="s">
        <v>1698</v>
      </c>
      <c r="F879" s="32" t="s">
        <v>793</v>
      </c>
      <c r="G879" s="57"/>
      <c r="H879" s="33" t="s">
        <v>812</v>
      </c>
      <c r="I879" s="33">
        <v>12</v>
      </c>
      <c r="J879" s="34"/>
      <c r="K879" s="34"/>
    </row>
    <row r="880" spans="1:52" s="64" customFormat="1" x14ac:dyDescent="0.25">
      <c r="A880" s="74"/>
      <c r="B880" s="74"/>
      <c r="C880" s="65" t="s">
        <v>2067</v>
      </c>
      <c r="D880" s="65" t="s">
        <v>2071</v>
      </c>
      <c r="E880" s="65" t="s">
        <v>1699</v>
      </c>
      <c r="F880" s="37" t="s">
        <v>794</v>
      </c>
      <c r="G880" s="63"/>
      <c r="H880" s="38" t="s">
        <v>812</v>
      </c>
      <c r="I880" s="38">
        <v>3</v>
      </c>
      <c r="J880" s="39"/>
      <c r="K880" s="39"/>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c r="AV880" s="40"/>
      <c r="AW880" s="40"/>
      <c r="AX880" s="40"/>
      <c r="AY880" s="40"/>
      <c r="AZ880" s="40"/>
    </row>
    <row r="881" spans="1:52" x14ac:dyDescent="0.25">
      <c r="C881" s="89" t="s">
        <v>2068</v>
      </c>
      <c r="D881" s="55" t="s">
        <v>2071</v>
      </c>
      <c r="E881" s="55" t="s">
        <v>1700</v>
      </c>
      <c r="F881" s="32" t="s">
        <v>795</v>
      </c>
      <c r="G881" s="57"/>
      <c r="H881" s="33" t="s">
        <v>812</v>
      </c>
      <c r="I881" s="33">
        <v>2</v>
      </c>
      <c r="J881" s="34"/>
      <c r="K881" s="34"/>
    </row>
    <row r="882" spans="1:52" x14ac:dyDescent="0.25">
      <c r="C882" s="89"/>
      <c r="D882" s="55"/>
      <c r="E882" s="55"/>
      <c r="F882" s="32"/>
      <c r="G882" s="57"/>
      <c r="H882" s="33"/>
      <c r="I882" s="33"/>
      <c r="J882" s="34"/>
      <c r="K882" s="34"/>
    </row>
    <row r="883" spans="1:52" s="49" customFormat="1" x14ac:dyDescent="0.25">
      <c r="A883" s="76"/>
      <c r="B883" s="76"/>
      <c r="C883" s="60"/>
      <c r="D883" s="60"/>
      <c r="E883" s="60"/>
      <c r="F883" s="60" t="s">
        <v>1733</v>
      </c>
      <c r="G883" s="61"/>
      <c r="H883" s="61"/>
      <c r="I883" s="61"/>
      <c r="J883" s="61" t="s">
        <v>4</v>
      </c>
      <c r="K883" s="62">
        <f>SUM(K884:K894,K895,K915)</f>
        <v>0</v>
      </c>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row>
    <row r="884" spans="1:52" x14ac:dyDescent="0.25">
      <c r="C884" s="89"/>
      <c r="D884" s="55" t="s">
        <v>2072</v>
      </c>
      <c r="E884" s="55">
        <v>1</v>
      </c>
      <c r="F884" s="56" t="s">
        <v>1358</v>
      </c>
      <c r="G884" s="57"/>
      <c r="H884" s="55" t="s">
        <v>133</v>
      </c>
      <c r="I884" s="66">
        <v>12</v>
      </c>
      <c r="J884" s="58"/>
      <c r="K884" s="67"/>
    </row>
    <row r="885" spans="1:52" s="64" customFormat="1" x14ac:dyDescent="0.25">
      <c r="A885" s="74"/>
      <c r="B885" s="74"/>
      <c r="C885" s="50"/>
      <c r="D885" s="50" t="s">
        <v>2072</v>
      </c>
      <c r="E885" s="50">
        <v>2</v>
      </c>
      <c r="F885" s="51" t="s">
        <v>1359</v>
      </c>
      <c r="G885" s="52"/>
      <c r="H885" s="50" t="s">
        <v>133</v>
      </c>
      <c r="I885" s="72">
        <v>12</v>
      </c>
      <c r="J885" s="53"/>
      <c r="K885" s="68"/>
      <c r="L885" s="40"/>
      <c r="M885" s="40"/>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c r="AV885" s="40"/>
      <c r="AW885" s="40"/>
      <c r="AX885" s="40"/>
      <c r="AY885" s="40"/>
      <c r="AZ885" s="40"/>
    </row>
    <row r="886" spans="1:52" x14ac:dyDescent="0.25">
      <c r="C886" s="55"/>
      <c r="D886" s="55" t="s">
        <v>2072</v>
      </c>
      <c r="E886" s="55">
        <v>3</v>
      </c>
      <c r="F886" s="56" t="s">
        <v>1360</v>
      </c>
      <c r="G886" s="57"/>
      <c r="H886" s="55" t="s">
        <v>133</v>
      </c>
      <c r="I886" s="66">
        <v>12</v>
      </c>
      <c r="J886" s="58"/>
      <c r="K886" s="67"/>
    </row>
    <row r="887" spans="1:52" s="64" customFormat="1" x14ac:dyDescent="0.25">
      <c r="A887" s="74"/>
      <c r="B887" s="74"/>
      <c r="C887" s="50"/>
      <c r="D887" s="50" t="s">
        <v>2072</v>
      </c>
      <c r="E887" s="50">
        <v>4</v>
      </c>
      <c r="F887" s="51" t="s">
        <v>1361</v>
      </c>
      <c r="G887" s="52"/>
      <c r="H887" s="50" t="s">
        <v>133</v>
      </c>
      <c r="I887" s="72">
        <v>25</v>
      </c>
      <c r="J887" s="53"/>
      <c r="K887" s="68"/>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row>
    <row r="888" spans="1:52" x14ac:dyDescent="0.25">
      <c r="C888" s="55"/>
      <c r="D888" s="55" t="s">
        <v>2072</v>
      </c>
      <c r="E888" s="55">
        <v>5</v>
      </c>
      <c r="F888" s="56" t="s">
        <v>1362</v>
      </c>
      <c r="G888" s="57"/>
      <c r="H888" s="55" t="s">
        <v>133</v>
      </c>
      <c r="I888" s="66">
        <v>31</v>
      </c>
      <c r="J888" s="58"/>
      <c r="K888" s="67"/>
    </row>
    <row r="889" spans="1:52" s="64" customFormat="1" x14ac:dyDescent="0.25">
      <c r="A889" s="74"/>
      <c r="B889" s="74"/>
      <c r="C889" s="50"/>
      <c r="D889" s="50" t="s">
        <v>2072</v>
      </c>
      <c r="E889" s="50">
        <v>6</v>
      </c>
      <c r="F889" s="51" t="s">
        <v>1363</v>
      </c>
      <c r="G889" s="52"/>
      <c r="H889" s="50" t="s">
        <v>133</v>
      </c>
      <c r="I889" s="72">
        <v>4</v>
      </c>
      <c r="J889" s="53"/>
      <c r="K889" s="68"/>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row>
    <row r="890" spans="1:52" ht="45" x14ac:dyDescent="0.25">
      <c r="C890" s="55" t="s">
        <v>1718</v>
      </c>
      <c r="D890" s="55">
        <v>92743</v>
      </c>
      <c r="E890" s="55">
        <v>7</v>
      </c>
      <c r="F890" s="56" t="s">
        <v>1708</v>
      </c>
      <c r="G890" s="57"/>
      <c r="H890" s="55" t="s">
        <v>135</v>
      </c>
      <c r="I890" s="57">
        <v>51</v>
      </c>
      <c r="J890" s="58"/>
      <c r="K890" s="67"/>
    </row>
    <row r="891" spans="1:52" s="64" customFormat="1" ht="45" x14ac:dyDescent="0.25">
      <c r="A891" s="74"/>
      <c r="B891" s="74"/>
      <c r="C891" s="50" t="s">
        <v>1718</v>
      </c>
      <c r="D891" s="50">
        <v>91106</v>
      </c>
      <c r="E891" s="50">
        <v>8</v>
      </c>
      <c r="F891" s="51" t="s">
        <v>1719</v>
      </c>
      <c r="G891" s="52"/>
      <c r="H891" s="50" t="s">
        <v>807</v>
      </c>
      <c r="I891" s="72">
        <v>550</v>
      </c>
      <c r="J891" s="53"/>
      <c r="K891" s="68"/>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row>
    <row r="892" spans="1:52" x14ac:dyDescent="0.25">
      <c r="C892" s="55" t="s">
        <v>1713</v>
      </c>
      <c r="D892" s="55">
        <v>190438</v>
      </c>
      <c r="E892" s="55">
        <v>9</v>
      </c>
      <c r="F892" s="56" t="s">
        <v>1720</v>
      </c>
      <c r="G892" s="57"/>
      <c r="H892" s="55" t="s">
        <v>811</v>
      </c>
      <c r="I892" s="66">
        <v>1000</v>
      </c>
      <c r="J892" s="58"/>
      <c r="K892" s="67"/>
    </row>
    <row r="893" spans="1:52" s="64" customFormat="1" x14ac:dyDescent="0.25">
      <c r="A893" s="74"/>
      <c r="B893" s="74"/>
      <c r="C893" s="50" t="s">
        <v>1713</v>
      </c>
      <c r="D893" s="50">
        <v>40918</v>
      </c>
      <c r="E893" s="50">
        <v>10</v>
      </c>
      <c r="F893" s="51" t="s">
        <v>145</v>
      </c>
      <c r="G893" s="52"/>
      <c r="H893" s="50" t="s">
        <v>1707</v>
      </c>
      <c r="I893" s="72">
        <v>12</v>
      </c>
      <c r="J893" s="53"/>
      <c r="K893" s="68"/>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row>
    <row r="894" spans="1:52" ht="30" x14ac:dyDescent="0.25">
      <c r="C894" s="55" t="s">
        <v>1721</v>
      </c>
      <c r="D894" s="55">
        <v>40928</v>
      </c>
      <c r="E894" s="55">
        <v>11</v>
      </c>
      <c r="F894" s="56" t="s">
        <v>1706</v>
      </c>
      <c r="G894" s="57"/>
      <c r="H894" s="55" t="s">
        <v>1730</v>
      </c>
      <c r="I894" s="66">
        <v>12</v>
      </c>
      <c r="J894" s="58"/>
      <c r="K894" s="67"/>
    </row>
    <row r="895" spans="1:52" s="49" customFormat="1" x14ac:dyDescent="0.25">
      <c r="A895" s="76"/>
      <c r="B895" s="76"/>
      <c r="C895" s="50"/>
      <c r="D895" s="50"/>
      <c r="E895" s="50">
        <v>12</v>
      </c>
      <c r="F895" s="51" t="s">
        <v>1349</v>
      </c>
      <c r="G895" s="52"/>
      <c r="H895" s="52"/>
      <c r="I895" s="52"/>
      <c r="J895" s="52"/>
      <c r="K895" s="83"/>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row>
    <row r="896" spans="1:52" x14ac:dyDescent="0.25">
      <c r="C896" s="55" t="s">
        <v>1713</v>
      </c>
      <c r="D896" s="55">
        <v>80601</v>
      </c>
      <c r="E896" s="55" t="s">
        <v>1735</v>
      </c>
      <c r="F896" s="56" t="s">
        <v>34</v>
      </c>
      <c r="G896" s="57"/>
      <c r="H896" s="55" t="s">
        <v>136</v>
      </c>
      <c r="I896" s="66">
        <v>100</v>
      </c>
      <c r="J896" s="58"/>
      <c r="K896" s="67"/>
    </row>
    <row r="897" spans="1:52" s="64" customFormat="1" x14ac:dyDescent="0.25">
      <c r="A897" s="74"/>
      <c r="B897" s="74"/>
      <c r="C897" s="92" t="s">
        <v>1713</v>
      </c>
      <c r="D897" s="65">
        <v>80701</v>
      </c>
      <c r="E897" s="65" t="s">
        <v>1736</v>
      </c>
      <c r="F897" s="69" t="s">
        <v>1722</v>
      </c>
      <c r="G897" s="63"/>
      <c r="H897" s="65" t="s">
        <v>135</v>
      </c>
      <c r="I897" s="70">
        <v>10</v>
      </c>
      <c r="J897" s="77"/>
      <c r="K897" s="71"/>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row>
    <row r="898" spans="1:52" x14ac:dyDescent="0.25">
      <c r="C898" s="89" t="s">
        <v>1713</v>
      </c>
      <c r="D898" s="90">
        <v>80802</v>
      </c>
      <c r="E898" s="55" t="s">
        <v>1737</v>
      </c>
      <c r="F898" s="56" t="s">
        <v>36</v>
      </c>
      <c r="G898" s="57"/>
      <c r="H898" s="55" t="s">
        <v>139</v>
      </c>
      <c r="I898" s="66">
        <v>1000</v>
      </c>
      <c r="J898" s="58"/>
      <c r="K898" s="67"/>
    </row>
    <row r="899" spans="1:52" s="64" customFormat="1" x14ac:dyDescent="0.25">
      <c r="A899" s="74"/>
      <c r="B899" s="74"/>
      <c r="C899" s="65" t="s">
        <v>1713</v>
      </c>
      <c r="D899" s="65">
        <v>81009</v>
      </c>
      <c r="E899" s="65" t="s">
        <v>1738</v>
      </c>
      <c r="F899" s="69" t="s">
        <v>37</v>
      </c>
      <c r="G899" s="63"/>
      <c r="H899" s="65" t="s">
        <v>135</v>
      </c>
      <c r="I899" s="70">
        <v>50</v>
      </c>
      <c r="J899" s="77"/>
      <c r="K899" s="71"/>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row>
    <row r="900" spans="1:52" x14ac:dyDescent="0.25">
      <c r="C900" s="55" t="s">
        <v>1713</v>
      </c>
      <c r="D900" s="55">
        <v>120105</v>
      </c>
      <c r="E900" s="55" t="s">
        <v>1739</v>
      </c>
      <c r="F900" s="56" t="s">
        <v>1723</v>
      </c>
      <c r="G900" s="57"/>
      <c r="H900" s="55" t="s">
        <v>136</v>
      </c>
      <c r="I900" s="66">
        <v>50</v>
      </c>
      <c r="J900" s="58"/>
      <c r="K900" s="67"/>
    </row>
    <row r="901" spans="1:52" s="64" customFormat="1" x14ac:dyDescent="0.25">
      <c r="A901" s="74"/>
      <c r="B901" s="74"/>
      <c r="C901" s="92" t="s">
        <v>1713</v>
      </c>
      <c r="D901" s="65">
        <v>81302</v>
      </c>
      <c r="E901" s="65" t="s">
        <v>1740</v>
      </c>
      <c r="F901" s="69" t="s">
        <v>39</v>
      </c>
      <c r="G901" s="63"/>
      <c r="H901" s="65" t="s">
        <v>136</v>
      </c>
      <c r="I901" s="70">
        <v>50</v>
      </c>
      <c r="J901" s="77"/>
      <c r="K901" s="71"/>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row>
    <row r="902" spans="1:52" x14ac:dyDescent="0.25">
      <c r="C902" s="89" t="s">
        <v>1713</v>
      </c>
      <c r="D902" s="90">
        <v>130120</v>
      </c>
      <c r="E902" s="55" t="s">
        <v>1741</v>
      </c>
      <c r="F902" s="56" t="s">
        <v>1724</v>
      </c>
      <c r="G902" s="57"/>
      <c r="H902" s="55" t="s">
        <v>136</v>
      </c>
      <c r="I902" s="57">
        <v>500</v>
      </c>
      <c r="J902" s="58"/>
      <c r="K902" s="67"/>
    </row>
    <row r="903" spans="1:52" x14ac:dyDescent="0.25">
      <c r="C903" s="55" t="s">
        <v>1713</v>
      </c>
      <c r="D903" s="55">
        <v>130118</v>
      </c>
      <c r="E903" s="55" t="s">
        <v>1742</v>
      </c>
      <c r="F903" s="56" t="s">
        <v>1725</v>
      </c>
      <c r="G903" s="57"/>
      <c r="H903" s="55" t="s">
        <v>136</v>
      </c>
      <c r="I903" s="57">
        <v>500</v>
      </c>
      <c r="J903" s="58"/>
      <c r="K903" s="67"/>
    </row>
    <row r="904" spans="1:52" s="64" customFormat="1" x14ac:dyDescent="0.25">
      <c r="A904" s="74"/>
      <c r="B904" s="74"/>
      <c r="C904" s="92" t="s">
        <v>1713</v>
      </c>
      <c r="D904" s="65">
        <v>130105</v>
      </c>
      <c r="E904" s="65" t="s">
        <v>1743</v>
      </c>
      <c r="F904" s="69" t="s">
        <v>41</v>
      </c>
      <c r="G904" s="63"/>
      <c r="H904" s="65" t="s">
        <v>136</v>
      </c>
      <c r="I904" s="70">
        <v>50</v>
      </c>
      <c r="J904" s="77"/>
      <c r="K904" s="71"/>
      <c r="L904" s="40"/>
      <c r="M904" s="40"/>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0"/>
      <c r="AL904" s="40"/>
      <c r="AM904" s="40"/>
      <c r="AN904" s="40"/>
      <c r="AO904" s="40"/>
      <c r="AP904" s="40"/>
      <c r="AQ904" s="40"/>
      <c r="AR904" s="40"/>
      <c r="AS904" s="40"/>
      <c r="AT904" s="40"/>
      <c r="AU904" s="40"/>
      <c r="AV904" s="40"/>
      <c r="AW904" s="40"/>
      <c r="AX904" s="40"/>
      <c r="AY904" s="40"/>
      <c r="AZ904" s="40"/>
    </row>
    <row r="905" spans="1:52" x14ac:dyDescent="0.25">
      <c r="C905" s="55" t="s">
        <v>1713</v>
      </c>
      <c r="D905" s="55">
        <v>120309</v>
      </c>
      <c r="E905" s="55" t="s">
        <v>1744</v>
      </c>
      <c r="F905" t="s">
        <v>1726</v>
      </c>
      <c r="G905" s="57"/>
      <c r="H905" s="55" t="s">
        <v>136</v>
      </c>
      <c r="I905" s="66">
        <v>30</v>
      </c>
      <c r="J905" s="58"/>
      <c r="K905" s="67"/>
    </row>
    <row r="906" spans="1:52" x14ac:dyDescent="0.25">
      <c r="C906" s="55" t="s">
        <v>1713</v>
      </c>
      <c r="D906" s="55">
        <v>120310</v>
      </c>
      <c r="E906" s="55" t="s">
        <v>1745</v>
      </c>
      <c r="F906" t="s">
        <v>1727</v>
      </c>
      <c r="G906" s="57"/>
      <c r="H906" s="55" t="s">
        <v>136</v>
      </c>
      <c r="I906" s="66">
        <v>30</v>
      </c>
      <c r="J906" s="58"/>
      <c r="K906" s="67"/>
    </row>
    <row r="907" spans="1:52" x14ac:dyDescent="0.25">
      <c r="C907" s="55" t="s">
        <v>1713</v>
      </c>
      <c r="D907" s="55">
        <v>130203</v>
      </c>
      <c r="E907" s="55" t="s">
        <v>1746</v>
      </c>
      <c r="F907" s="56" t="s">
        <v>44</v>
      </c>
      <c r="G907" s="57"/>
      <c r="H907" s="55" t="s">
        <v>136</v>
      </c>
      <c r="I907" s="66">
        <v>20</v>
      </c>
      <c r="J907" s="58"/>
      <c r="K907" s="67"/>
    </row>
    <row r="908" spans="1:52" s="64" customFormat="1" x14ac:dyDescent="0.25">
      <c r="A908" s="74"/>
      <c r="B908" s="74"/>
      <c r="C908" s="92" t="s">
        <v>1713</v>
      </c>
      <c r="D908" s="65">
        <v>120505</v>
      </c>
      <c r="E908" s="65" t="s">
        <v>1747</v>
      </c>
      <c r="F908" s="69" t="s">
        <v>45</v>
      </c>
      <c r="G908" s="63"/>
      <c r="H908" s="65" t="s">
        <v>136</v>
      </c>
      <c r="I908" s="70">
        <v>10</v>
      </c>
      <c r="J908" s="77"/>
      <c r="K908" s="71"/>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40"/>
      <c r="AO908" s="40"/>
      <c r="AP908" s="40"/>
      <c r="AQ908" s="40"/>
      <c r="AR908" s="40"/>
      <c r="AS908" s="40"/>
      <c r="AT908" s="40"/>
      <c r="AU908" s="40"/>
      <c r="AV908" s="40"/>
      <c r="AW908" s="40"/>
      <c r="AX908" s="40"/>
      <c r="AY908" s="40"/>
      <c r="AZ908" s="40"/>
    </row>
    <row r="909" spans="1:52" x14ac:dyDescent="0.25">
      <c r="C909" s="55" t="s">
        <v>1713</v>
      </c>
      <c r="D909" s="55">
        <v>120503</v>
      </c>
      <c r="E909" s="55" t="s">
        <v>1748</v>
      </c>
      <c r="F909" s="56" t="s">
        <v>46</v>
      </c>
      <c r="G909" s="57"/>
      <c r="H909" s="55" t="s">
        <v>140</v>
      </c>
      <c r="I909" s="66">
        <v>50</v>
      </c>
      <c r="J909" s="58"/>
      <c r="K909" s="67"/>
    </row>
    <row r="910" spans="1:52" s="64" customFormat="1" x14ac:dyDescent="0.25">
      <c r="A910" s="74"/>
      <c r="B910" s="74"/>
      <c r="C910" s="92" t="s">
        <v>1713</v>
      </c>
      <c r="D910" s="65">
        <v>130102</v>
      </c>
      <c r="E910" s="65" t="s">
        <v>1749</v>
      </c>
      <c r="F910" s="69" t="s">
        <v>1728</v>
      </c>
      <c r="G910" s="63"/>
      <c r="H910" s="65" t="s">
        <v>136</v>
      </c>
      <c r="I910" s="70">
        <v>50</v>
      </c>
      <c r="J910" s="77"/>
      <c r="K910" s="71"/>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0"/>
      <c r="AL910" s="40"/>
      <c r="AM910" s="40"/>
      <c r="AN910" s="40"/>
      <c r="AO910" s="40"/>
      <c r="AP910" s="40"/>
      <c r="AQ910" s="40"/>
      <c r="AR910" s="40"/>
      <c r="AS910" s="40"/>
      <c r="AT910" s="40"/>
      <c r="AU910" s="40"/>
      <c r="AV910" s="40"/>
      <c r="AW910" s="40"/>
      <c r="AX910" s="40"/>
      <c r="AY910" s="40"/>
      <c r="AZ910" s="40"/>
    </row>
    <row r="911" spans="1:52" x14ac:dyDescent="0.25">
      <c r="C911" s="55" t="s">
        <v>1713</v>
      </c>
      <c r="D911" s="55">
        <v>130305</v>
      </c>
      <c r="E911" s="55" t="s">
        <v>1750</v>
      </c>
      <c r="F911" s="56" t="s">
        <v>48</v>
      </c>
      <c r="G911" s="57"/>
      <c r="H911" s="55" t="s">
        <v>136</v>
      </c>
      <c r="I911" s="66">
        <v>2500</v>
      </c>
      <c r="J911" s="58"/>
      <c r="K911" s="67"/>
    </row>
    <row r="912" spans="1:52" s="64" customFormat="1" x14ac:dyDescent="0.25">
      <c r="A912" s="74"/>
      <c r="B912" s="74"/>
      <c r="C912" s="92" t="s">
        <v>1713</v>
      </c>
      <c r="D912" s="65">
        <v>130307</v>
      </c>
      <c r="E912" s="65" t="s">
        <v>1751</v>
      </c>
      <c r="F912" s="69" t="s">
        <v>49</v>
      </c>
      <c r="G912" s="63"/>
      <c r="H912" s="65" t="s">
        <v>136</v>
      </c>
      <c r="I912" s="70">
        <v>5000</v>
      </c>
      <c r="J912" s="77"/>
      <c r="K912" s="71"/>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0"/>
      <c r="AL912" s="40"/>
      <c r="AM912" s="40"/>
      <c r="AN912" s="40"/>
      <c r="AO912" s="40"/>
      <c r="AP912" s="40"/>
      <c r="AQ912" s="40"/>
      <c r="AR912" s="40"/>
      <c r="AS912" s="40"/>
      <c r="AT912" s="40"/>
      <c r="AU912" s="40"/>
      <c r="AV912" s="40"/>
      <c r="AW912" s="40"/>
      <c r="AX912" s="40"/>
      <c r="AY912" s="40"/>
      <c r="AZ912" s="40"/>
    </row>
    <row r="913" spans="1:52" x14ac:dyDescent="0.25">
      <c r="C913" s="55" t="s">
        <v>1713</v>
      </c>
      <c r="D913" s="55">
        <v>120254</v>
      </c>
      <c r="E913" s="55" t="s">
        <v>1752</v>
      </c>
      <c r="F913" s="56" t="s">
        <v>1709</v>
      </c>
      <c r="G913" s="57"/>
      <c r="H913" s="55" t="s">
        <v>136</v>
      </c>
      <c r="I913" s="66">
        <v>300</v>
      </c>
      <c r="J913" s="58"/>
      <c r="K913" s="67"/>
    </row>
    <row r="914" spans="1:52" s="64" customFormat="1" ht="30" x14ac:dyDescent="0.25">
      <c r="A914" s="74"/>
      <c r="B914" s="74"/>
      <c r="C914" s="92" t="s">
        <v>1713</v>
      </c>
      <c r="D914" s="65">
        <v>11068</v>
      </c>
      <c r="E914" s="65" t="s">
        <v>1753</v>
      </c>
      <c r="F914" s="69" t="s">
        <v>1710</v>
      </c>
      <c r="G914" s="63"/>
      <c r="H914" s="65" t="s">
        <v>136</v>
      </c>
      <c r="I914" s="70">
        <v>100</v>
      </c>
      <c r="J914" s="77"/>
      <c r="K914" s="71"/>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40"/>
      <c r="AO914" s="40"/>
      <c r="AP914" s="40"/>
      <c r="AQ914" s="40"/>
      <c r="AR914" s="40"/>
      <c r="AS914" s="40"/>
      <c r="AT914" s="40"/>
      <c r="AU914" s="40"/>
      <c r="AV914" s="40"/>
      <c r="AW914" s="40"/>
      <c r="AX914" s="40"/>
      <c r="AY914" s="40"/>
      <c r="AZ914" s="40"/>
    </row>
    <row r="915" spans="1:52" s="49" customFormat="1" x14ac:dyDescent="0.25">
      <c r="A915" s="76"/>
      <c r="B915" s="76"/>
      <c r="C915" s="50"/>
      <c r="D915" s="50"/>
      <c r="E915" s="50">
        <v>13</v>
      </c>
      <c r="F915" s="51" t="s">
        <v>1711</v>
      </c>
      <c r="G915" s="52"/>
      <c r="H915" s="52"/>
      <c r="I915" s="52"/>
      <c r="J915" s="52"/>
      <c r="K915" s="83"/>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row>
    <row r="916" spans="1:52" ht="45" x14ac:dyDescent="0.25">
      <c r="C916" s="55" t="s">
        <v>1718</v>
      </c>
      <c r="D916" s="55">
        <v>5678</v>
      </c>
      <c r="E916" s="55" t="s">
        <v>1754</v>
      </c>
      <c r="F916" s="56" t="s">
        <v>1731</v>
      </c>
      <c r="G916" s="57"/>
      <c r="H916" s="55" t="s">
        <v>134</v>
      </c>
      <c r="I916" s="66">
        <v>1000</v>
      </c>
      <c r="J916" s="58"/>
      <c r="K916" s="67"/>
    </row>
    <row r="917" spans="1:52" ht="45" x14ac:dyDescent="0.25">
      <c r="C917" s="92" t="s">
        <v>1718</v>
      </c>
      <c r="D917" s="65">
        <v>5928</v>
      </c>
      <c r="E917" s="65" t="s">
        <v>1755</v>
      </c>
      <c r="F917" s="69" t="s">
        <v>1732</v>
      </c>
      <c r="G917" s="63"/>
      <c r="H917" s="65" t="s">
        <v>134</v>
      </c>
      <c r="I917" s="70">
        <v>500</v>
      </c>
      <c r="J917" s="77"/>
      <c r="K917" s="71"/>
    </row>
    <row r="918" spans="1:52" ht="30" x14ac:dyDescent="0.25">
      <c r="C918" s="55" t="s">
        <v>1718</v>
      </c>
      <c r="D918" s="55">
        <v>5811</v>
      </c>
      <c r="E918" s="55" t="s">
        <v>1756</v>
      </c>
      <c r="F918" s="56" t="s">
        <v>1734</v>
      </c>
      <c r="G918" s="57"/>
      <c r="H918" s="55" t="s">
        <v>134</v>
      </c>
      <c r="I918" s="66">
        <v>1000</v>
      </c>
      <c r="J918" s="58"/>
      <c r="K918" s="67"/>
    </row>
    <row r="919" spans="1:52" s="49" customFormat="1" x14ac:dyDescent="0.25">
      <c r="A919" s="76"/>
      <c r="B919" s="76"/>
      <c r="C919" s="96"/>
      <c r="D919" s="97"/>
      <c r="E919" s="96"/>
      <c r="F919" s="97"/>
      <c r="G919" s="97"/>
      <c r="H919" s="97"/>
      <c r="I919" s="98"/>
      <c r="J919" s="61"/>
      <c r="K919" s="62"/>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row>
  </sheetData>
  <mergeCells count="4">
    <mergeCell ref="E919:I919"/>
    <mergeCell ref="C4:K8"/>
    <mergeCell ref="C9:I11"/>
    <mergeCell ref="C919:D919"/>
  </mergeCells>
  <phoneticPr fontId="7" type="noConversion"/>
  <pageMargins left="0.511811024" right="0.511811024" top="0.78740157499999996" bottom="0.78740157499999996" header="0.31496062000000002" footer="0.31496062000000002"/>
  <pageSetup orientation="portrait" r:id="rId1"/>
  <ignoredErrors>
    <ignoredError sqref="E282:E296 E298:E538 C289:C296" numberStoredAsText="1"/>
    <ignoredError sqref="K88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ORÇAMENTO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Day de Fraga</dc:creator>
  <cp:lastModifiedBy>Tanyara Lilian Grein</cp:lastModifiedBy>
  <dcterms:created xsi:type="dcterms:W3CDTF">2024-03-01T12:47:43Z</dcterms:created>
  <dcterms:modified xsi:type="dcterms:W3CDTF">2024-04-16T16:49:48Z</dcterms:modified>
</cp:coreProperties>
</file>